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Економска политика и развој" sheetId="1" r:id="rId1"/>
    <sheet name="Финансије, банкарс. и осигурање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definedNames/>
  <calcPr fullCalcOnLoad="1"/>
</workbook>
</file>

<file path=xl/sharedStrings.xml><?xml version="1.0" encoding="utf-8"?>
<sst xmlns="http://schemas.openxmlformats.org/spreadsheetml/2006/main" count="342" uniqueCount="70">
  <si>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</si>
  <si>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</si>
  <si>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</si>
  <si>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</si>
  <si>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</si>
  <si>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</si>
  <si>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</si>
  <si>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</si>
  <si>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</si>
  <si>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</si>
  <si>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</si>
  <si>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</si>
  <si>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</si>
  <si>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</si>
  <si>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</si>
  <si>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</si>
  <si>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</si>
  <si>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</si>
  <si>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</si>
  <si>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</si>
  <si>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</si>
  <si>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</si>
  <si>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</si>
  <si>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</si>
  <si>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</si>
  <si>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</si>
  <si>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</si>
  <si>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</si>
  <si>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</si>
  <si>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</si>
  <si>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</si>
  <si>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</si>
  <si>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</si>
  <si>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</si>
  <si>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</si>
  <si>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</si>
  <si>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</si>
  <si>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</si>
  <si>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</si>
  <si>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</si>
  <si>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</si>
  <si>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</si>
  <si>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</si>
  <si>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</si>
  <si>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ТУРИЗАМ И ХОТЕЛИЈЕРСТВО</t>
    </r>
  </si>
  <si>
    <t>број рата</t>
  </si>
  <si>
    <t>БУЏЕТ</t>
  </si>
  <si>
    <t>вредност пренетог ЕСПБ бода</t>
  </si>
  <si>
    <t>вредност првоуписаног ЕСПБ бода</t>
  </si>
  <si>
    <t>Информационо комуникационе технологије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</si>
  <si>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</si>
  <si>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t>Микроекономија</t>
  </si>
  <si>
    <t>Макроекономија</t>
  </si>
  <si>
    <t>- Организација предузећа</t>
  </si>
  <si>
    <t>- Фин. и акт. математика</t>
  </si>
  <si>
    <t>Међународна економија</t>
  </si>
  <si>
    <t>Енглески/немачки језик 1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</si>
  <si>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</si>
  <si>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t>- Интегрисани информациони системи</t>
  </si>
  <si>
    <t>- Макроекономија</t>
  </si>
  <si>
    <t>- Микроекономија</t>
  </si>
  <si>
    <t>- Макорекономија</t>
  </si>
  <si>
    <t>- Међународна економија</t>
  </si>
  <si>
    <t>- Интегрисани инф. системи</t>
  </si>
  <si>
    <t xml:space="preserve"> - Финанс. и акт. матем.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</si>
  <si>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</si>
  <si>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ПОСЛОВНА ИНФОРМАТИКА</t>
    </r>
  </si>
  <si>
    <t>Интегрисани информац. системи</t>
  </si>
  <si>
    <t>- Социологија</t>
  </si>
  <si>
    <t>Енглески/немачки језик 2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</si>
</sst>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45" fillId="27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29" fillId="0" borderId="0" xfId="0" applyFont="1" applyAlignment="1" applyProtection="1">
      <alignment/>
      <protection/>
    </xf>
    <xf numFmtId="0" fontId="45" fillId="27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87" fontId="25" fillId="33" borderId="20" xfId="0" applyNumberFormat="1" applyFont="1" applyFill="1" applyBorder="1" applyAlignment="1">
      <alignment horizontal="center" vertical="center" shrinkToFit="1"/>
    </xf>
    <xf numFmtId="187" fontId="25" fillId="0" borderId="20" xfId="0" applyNumberFormat="1" applyFont="1" applyBorder="1" applyAlignment="1">
      <alignment horizontal="center" vertical="center" shrinkToFit="1"/>
    </xf>
    <xf numFmtId="1" fontId="25" fillId="33" borderId="20" xfId="0" applyNumberFormat="1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right" vertical="center" indent="1"/>
    </xf>
    <xf numFmtId="181" fontId="5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87" fontId="45" fillId="33" borderId="2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49" fontId="48" fillId="35" borderId="21" xfId="0" applyNumberFormat="1" applyFont="1" applyFill="1" applyBorder="1" applyAlignment="1">
      <alignment vertical="center" wrapText="1"/>
    </xf>
    <xf numFmtId="49" fontId="48" fillId="35" borderId="21" xfId="0" applyNumberFormat="1" applyFont="1" applyFill="1" applyBorder="1" applyAlignment="1">
      <alignment horizontal="left" vertical="center" wrapText="1"/>
    </xf>
    <xf numFmtId="49" fontId="48" fillId="35" borderId="12" xfId="0" applyNumberFormat="1" applyFont="1" applyFill="1" applyBorder="1" applyAlignment="1">
      <alignment vertical="top" wrapText="1"/>
    </xf>
    <xf numFmtId="187" fontId="45" fillId="0" borderId="0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0" borderId="22" xfId="0" applyNumberFormat="1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vertical="center" wrapText="1"/>
    </xf>
    <xf numFmtId="49" fontId="48" fillId="0" borderId="22" xfId="0" applyNumberFormat="1" applyFont="1" applyFill="1" applyBorder="1" applyAlignment="1">
      <alignment vertical="top" wrapText="1"/>
    </xf>
    <xf numFmtId="0" fontId="4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 applyProtection="1">
      <alignment/>
      <protection/>
    </xf>
    <xf numFmtId="0" fontId="0" fillId="36" borderId="2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48" fillId="35" borderId="12" xfId="0" applyNumberFormat="1" applyFont="1" applyFill="1" applyBorder="1" applyAlignment="1">
      <alignment horizontal="left" vertical="center" wrapText="1"/>
    </xf>
    <xf numFmtId="49" fontId="48" fillId="35" borderId="19" xfId="0" applyNumberFormat="1" applyFont="1" applyFill="1" applyBorder="1" applyAlignment="1">
      <alignment horizontal="left" vertical="center" wrapText="1"/>
    </xf>
    <xf numFmtId="187" fontId="49" fillId="0" borderId="23" xfId="0" applyNumberFormat="1" applyFont="1" applyBorder="1" applyAlignment="1">
      <alignment horizontal="center" vertical="center" shrinkToFit="1"/>
    </xf>
    <xf numFmtId="187" fontId="49" fillId="0" borderId="11" xfId="0" applyNumberFormat="1" applyFont="1" applyBorder="1" applyAlignment="1">
      <alignment horizontal="center" vertical="center" shrinkToFit="1"/>
    </xf>
    <xf numFmtId="0" fontId="0" fillId="35" borderId="0" xfId="0" applyFont="1" applyFill="1" applyBorder="1" applyAlignment="1">
      <alignment horizontal="right" vertical="center" wrapText="1"/>
    </xf>
    <xf numFmtId="49" fontId="48" fillId="35" borderId="0" xfId="0" applyNumberFormat="1" applyFont="1" applyFill="1" applyAlignment="1">
      <alignment vertical="center" wrapText="1"/>
    </xf>
    <xf numFmtId="49" fontId="48" fillId="35" borderId="13" xfId="0" applyNumberFormat="1" applyFont="1" applyFill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5" fillId="0" borderId="22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50" fillId="36" borderId="23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45" fillId="0" borderId="21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8" fillId="0" borderId="21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81" fontId="49" fillId="0" borderId="23" xfId="0" applyNumberFormat="1" applyFont="1" applyBorder="1" applyAlignment="1">
      <alignment horizontal="center" vertical="center"/>
    </xf>
    <xf numFmtId="181" fontId="49" fillId="0" borderId="11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right" vertical="center" wrapText="1"/>
    </xf>
    <xf numFmtId="0" fontId="5" fillId="35" borderId="16" xfId="0" applyFont="1" applyFill="1" applyBorder="1" applyAlignment="1">
      <alignment horizontal="right" vertical="center" wrapText="1"/>
    </xf>
    <xf numFmtId="181" fontId="45" fillId="9" borderId="23" xfId="0" applyNumberFormat="1" applyFont="1" applyFill="1" applyBorder="1" applyAlignment="1">
      <alignment horizontal="center" vertical="center"/>
    </xf>
    <xf numFmtId="181" fontId="45" fillId="9" borderId="11" xfId="0" applyNumberFormat="1" applyFont="1" applyFill="1" applyBorder="1" applyAlignment="1">
      <alignment horizontal="center" vertical="center"/>
    </xf>
    <xf numFmtId="0" fontId="51" fillId="27" borderId="23" xfId="0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19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9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vertical="center" wrapText="1"/>
    </xf>
    <xf numFmtId="49" fontId="48" fillId="0" borderId="13" xfId="0" applyNumberFormat="1" applyFont="1" applyFill="1" applyBorder="1" applyAlignment="1">
      <alignment vertical="center" wrapText="1"/>
    </xf>
    <xf numFmtId="49" fontId="48" fillId="0" borderId="21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vertical="center" wrapText="1"/>
    </xf>
    <xf numFmtId="49" fontId="48" fillId="0" borderId="22" xfId="0" applyNumberFormat="1" applyFont="1" applyBorder="1" applyAlignment="1">
      <alignment vertical="center" wrapText="1"/>
    </xf>
    <xf numFmtId="49" fontId="48" fillId="0" borderId="12" xfId="0" applyNumberFormat="1" applyFont="1" applyBorder="1" applyAlignment="1">
      <alignment vertical="center" wrapText="1"/>
    </xf>
    <xf numFmtId="49" fontId="0" fillId="0" borderId="12" xfId="0" applyNumberFormat="1" applyFill="1" applyBorder="1" applyAlignment="1">
      <alignment vertical="top" wrapText="1"/>
    </xf>
    <xf numFmtId="49" fontId="0" fillId="0" borderId="19" xfId="0" applyNumberFormat="1" applyFill="1" applyBorder="1" applyAlignment="1">
      <alignment vertical="top" wrapText="1"/>
    </xf>
    <xf numFmtId="0" fontId="0" fillId="0" borderId="16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23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10.7109375" style="0" customWidth="1"/>
    <col min="4" max="4" width="5.7109375" style="0" bestFit="1" customWidth="1"/>
    <col min="5" max="5" width="6.57421875" style="0" customWidth="1"/>
    <col min="6" max="6" width="23.140625" style="0" bestFit="1" customWidth="1"/>
    <col min="7" max="7" width="8.140625" style="0" customWidth="1"/>
    <col min="8" max="8" width="5.7109375" style="0" customWidth="1"/>
    <col min="9" max="9" width="6.8515625" style="0" customWidth="1"/>
    <col min="10" max="10" width="2.140625" style="0" customWidth="1"/>
    <col min="11" max="11" width="18.00390625" style="0" customWidth="1"/>
    <col min="12" max="12" width="10.140625" style="0" customWidth="1"/>
    <col min="13" max="13" width="9.421875" style="0" customWidth="1"/>
    <col min="14" max="14" width="22.7109375" style="0" customWidth="1"/>
  </cols>
  <sheetData>
    <row r="1" ht="15.75" thickBot="1"/>
    <row r="2" spans="2:9" ht="15.75" thickBot="1">
      <c r="B2" s="51" t="s">
        <v>50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30.7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20" ht="15.75" customHeight="1">
      <c r="B6" s="97" t="s">
        <v>3</v>
      </c>
      <c r="C6" s="98"/>
      <c r="D6" s="30"/>
      <c r="E6" s="9">
        <v>7</v>
      </c>
      <c r="F6" s="87" t="s">
        <v>52</v>
      </c>
      <c r="G6" s="87"/>
      <c r="H6" s="8"/>
      <c r="I6" s="4">
        <v>7</v>
      </c>
      <c r="J6" s="10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  <c r="N6" s="16"/>
      <c r="O6" s="16"/>
      <c r="P6" s="16"/>
      <c r="Q6" s="16"/>
      <c r="R6" s="16"/>
      <c r="S6" s="16"/>
      <c r="T6" s="16"/>
    </row>
    <row r="7" spans="2:23" ht="15.75" customHeight="1">
      <c r="B7" s="57" t="s">
        <v>4</v>
      </c>
      <c r="C7" s="58"/>
      <c r="D7" s="31"/>
      <c r="E7" s="4">
        <v>8</v>
      </c>
      <c r="F7" s="63" t="s">
        <v>5</v>
      </c>
      <c r="G7" s="63"/>
      <c r="H7" s="6"/>
      <c r="I7" s="4">
        <v>7</v>
      </c>
      <c r="J7" s="10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5.75" customHeight="1">
      <c r="B8" s="57" t="s">
        <v>29</v>
      </c>
      <c r="C8" s="58"/>
      <c r="D8" s="31"/>
      <c r="E8" s="4">
        <v>7</v>
      </c>
      <c r="F8" s="63" t="s">
        <v>6</v>
      </c>
      <c r="G8" s="63"/>
      <c r="H8" s="6"/>
      <c r="I8" s="4">
        <v>7</v>
      </c>
      <c r="J8" s="10" t="b">
        <v>0</v>
      </c>
      <c r="K8" s="10">
        <f t="shared" si="0"/>
        <v>0</v>
      </c>
      <c r="L8" s="10" t="b">
        <v>1</v>
      </c>
      <c r="M8" s="10">
        <f t="shared" si="1"/>
        <v>7</v>
      </c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ht="15.75" customHeight="1">
      <c r="B9" s="57" t="s">
        <v>7</v>
      </c>
      <c r="C9" s="58"/>
      <c r="D9" s="31"/>
      <c r="E9" s="4">
        <v>7</v>
      </c>
      <c r="F9" s="63" t="s">
        <v>51</v>
      </c>
      <c r="G9" s="63"/>
      <c r="H9" s="6"/>
      <c r="I9" s="4">
        <v>7</v>
      </c>
      <c r="J9" s="10" t="b">
        <v>0</v>
      </c>
      <c r="K9" s="10">
        <f t="shared" si="0"/>
        <v>0</v>
      </c>
      <c r="L9" s="10" t="b">
        <v>1</v>
      </c>
      <c r="M9" s="10">
        <f t="shared" si="1"/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ht="15.75" customHeight="1">
      <c r="B10" s="57" t="s">
        <v>9</v>
      </c>
      <c r="C10" s="58"/>
      <c r="D10" s="31"/>
      <c r="E10" s="4">
        <v>8</v>
      </c>
      <c r="F10" s="63" t="s">
        <v>55</v>
      </c>
      <c r="G10" s="63"/>
      <c r="H10" s="6"/>
      <c r="I10" s="4">
        <v>7</v>
      </c>
      <c r="J10" s="10" t="b">
        <v>0</v>
      </c>
      <c r="K10" s="10">
        <f t="shared" si="0"/>
        <v>0</v>
      </c>
      <c r="L10" s="10" t="b">
        <v>1</v>
      </c>
      <c r="M10" s="10">
        <f t="shared" si="1"/>
        <v>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15.75" customHeight="1">
      <c r="B11" s="57" t="s">
        <v>11</v>
      </c>
      <c r="C11" s="58"/>
      <c r="D11" s="31"/>
      <c r="E11" s="4">
        <v>8</v>
      </c>
      <c r="F11" s="63" t="s">
        <v>56</v>
      </c>
      <c r="G11" s="63"/>
      <c r="H11" s="6"/>
      <c r="I11" s="4">
        <v>7</v>
      </c>
      <c r="J11" s="10" t="b">
        <v>0</v>
      </c>
      <c r="K11" s="10">
        <f t="shared" si="0"/>
        <v>0</v>
      </c>
      <c r="L11" s="10" t="b">
        <v>1</v>
      </c>
      <c r="M11" s="10">
        <f t="shared" si="1"/>
        <v>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2:23" ht="15.75" customHeight="1">
      <c r="B12" s="57" t="s">
        <v>30</v>
      </c>
      <c r="C12" s="58"/>
      <c r="D12" s="31"/>
      <c r="E12" s="4">
        <v>7</v>
      </c>
      <c r="F12" s="63" t="s">
        <v>19</v>
      </c>
      <c r="G12" s="63"/>
      <c r="H12" s="6"/>
      <c r="I12" s="4">
        <v>7</v>
      </c>
      <c r="J12" s="10" t="b">
        <v>0</v>
      </c>
      <c r="K12" s="10">
        <f t="shared" si="0"/>
        <v>0</v>
      </c>
      <c r="L12" s="10" t="b">
        <v>1</v>
      </c>
      <c r="M12" s="10">
        <f t="shared" si="1"/>
        <v>7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 ht="29.25" customHeight="1">
      <c r="B13" s="57" t="s">
        <v>49</v>
      </c>
      <c r="C13" s="58"/>
      <c r="D13" s="31"/>
      <c r="E13" s="4">
        <v>8</v>
      </c>
      <c r="F13" s="63" t="s">
        <v>24</v>
      </c>
      <c r="G13" s="63"/>
      <c r="H13" s="6"/>
      <c r="I13" s="4">
        <v>7</v>
      </c>
      <c r="J13" s="10" t="b">
        <v>0</v>
      </c>
      <c r="K13" s="10">
        <f t="shared" si="0"/>
        <v>0</v>
      </c>
      <c r="L13" s="10" t="b">
        <v>1</v>
      </c>
      <c r="M13" s="10">
        <f t="shared" si="1"/>
        <v>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0" t="b">
        <v>0</v>
      </c>
      <c r="K14" s="10">
        <f t="shared" si="0"/>
        <v>0</v>
      </c>
      <c r="L14" s="10" t="b">
        <v>1</v>
      </c>
      <c r="M14" s="10">
        <f t="shared" si="1"/>
        <v>2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2:23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0"/>
      <c r="K15" s="10">
        <f>SUM(K6:K14)</f>
        <v>0</v>
      </c>
      <c r="L15" s="10" t="b">
        <v>1</v>
      </c>
      <c r="M15" s="10">
        <f t="shared" si="1"/>
        <v>2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5"/>
      <c r="K16" s="17" t="s">
        <v>39</v>
      </c>
      <c r="L16" s="15"/>
      <c r="M16" s="10">
        <f>SUM(M6:M15)</f>
        <v>60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2:23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J17" s="16"/>
      <c r="K17" s="23">
        <f>E16+I16</f>
        <v>0</v>
      </c>
      <c r="L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:23" ht="15" customHeight="1" thickBot="1">
      <c r="B18" s="92"/>
      <c r="C18" s="81"/>
      <c r="D18" s="81"/>
      <c r="E18" s="82"/>
      <c r="F18" s="5" t="s">
        <v>14</v>
      </c>
      <c r="G18" s="81" t="s">
        <v>16</v>
      </c>
      <c r="H18" s="81"/>
      <c r="I18" s="82"/>
      <c r="J18" s="16"/>
      <c r="K18" s="16"/>
      <c r="L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2:23" ht="15" customHeight="1" thickBot="1">
      <c r="B19" s="78"/>
      <c r="C19" s="79"/>
      <c r="D19" s="79"/>
      <c r="E19" s="80"/>
      <c r="F19" s="36" t="s">
        <v>28</v>
      </c>
      <c r="G19" s="64" t="s">
        <v>17</v>
      </c>
      <c r="H19" s="64"/>
      <c r="I19" s="65"/>
      <c r="J19" s="16"/>
      <c r="K19" s="17" t="s">
        <v>40</v>
      </c>
      <c r="L19" s="18"/>
      <c r="M19" s="25" t="s">
        <v>45</v>
      </c>
      <c r="N19" s="22">
        <f>IF(K17&gt;15,6,3)</f>
        <v>3</v>
      </c>
      <c r="O19" s="16"/>
      <c r="P19" s="16"/>
      <c r="Q19" s="16"/>
      <c r="R19" s="16"/>
      <c r="S19" s="16"/>
      <c r="T19" s="16"/>
      <c r="U19" s="16"/>
      <c r="V19" s="16"/>
      <c r="W19" s="16"/>
    </row>
    <row r="20" spans="2:15" ht="15" customHeight="1" thickBot="1">
      <c r="B20" s="78"/>
      <c r="C20" s="79"/>
      <c r="D20" s="79"/>
      <c r="E20" s="80"/>
      <c r="F20" s="37" t="s">
        <v>53</v>
      </c>
      <c r="G20" s="64" t="s">
        <v>23</v>
      </c>
      <c r="H20" s="64"/>
      <c r="I20" s="65"/>
      <c r="J20" s="16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  <c r="O20" s="16"/>
    </row>
    <row r="21" spans="2:15" ht="15.75" thickBot="1">
      <c r="B21" s="66"/>
      <c r="C21" s="67"/>
      <c r="D21" s="67"/>
      <c r="E21" s="68"/>
      <c r="F21" s="38" t="s">
        <v>54</v>
      </c>
      <c r="G21" s="59" t="s">
        <v>35</v>
      </c>
      <c r="H21" s="59"/>
      <c r="I21" s="60"/>
      <c r="J21" s="16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  <c r="O21" s="16"/>
    </row>
    <row r="22" spans="10:15" ht="15.75" thickBot="1">
      <c r="J22" s="16"/>
      <c r="K22" s="16"/>
      <c r="L22" s="16"/>
      <c r="M22" s="16"/>
      <c r="N22" s="16"/>
      <c r="O22" s="16"/>
    </row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4">
    <mergeCell ref="F5:G5"/>
    <mergeCell ref="B18:E18"/>
    <mergeCell ref="B9:C9"/>
    <mergeCell ref="F16:H16"/>
    <mergeCell ref="F17:G17"/>
    <mergeCell ref="B7:C7"/>
    <mergeCell ref="B5:C5"/>
    <mergeCell ref="B6:C6"/>
    <mergeCell ref="M4:N4"/>
    <mergeCell ref="M5:N5"/>
    <mergeCell ref="F14:G14"/>
    <mergeCell ref="F15:G15"/>
    <mergeCell ref="F6:G6"/>
    <mergeCell ref="K4:L4"/>
    <mergeCell ref="F8:G8"/>
    <mergeCell ref="F9:G9"/>
    <mergeCell ref="F10:G10"/>
    <mergeCell ref="K5:L5"/>
    <mergeCell ref="B23:I23"/>
    <mergeCell ref="B17:C17"/>
    <mergeCell ref="D17:E17"/>
    <mergeCell ref="B16:D16"/>
    <mergeCell ref="B8:C8"/>
    <mergeCell ref="B20:E20"/>
    <mergeCell ref="G18:I18"/>
    <mergeCell ref="G19:I19"/>
    <mergeCell ref="B19:E19"/>
    <mergeCell ref="B10:C10"/>
    <mergeCell ref="G20:I20"/>
    <mergeCell ref="B21:E21"/>
    <mergeCell ref="B15:D15"/>
    <mergeCell ref="B14:C14"/>
    <mergeCell ref="F7:G7"/>
    <mergeCell ref="F11:G11"/>
    <mergeCell ref="B2:I2"/>
    <mergeCell ref="B4:E4"/>
    <mergeCell ref="B11:C11"/>
    <mergeCell ref="B12:C12"/>
    <mergeCell ref="B13:C13"/>
    <mergeCell ref="G21:I21"/>
    <mergeCell ref="H17:I17"/>
    <mergeCell ref="F4:I4"/>
    <mergeCell ref="F12:G12"/>
    <mergeCell ref="F13:G13"/>
  </mergeCell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N24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8.8515625" style="0" customWidth="1"/>
    <col min="4" max="4" width="5.7109375" style="0" bestFit="1" customWidth="1"/>
    <col min="5" max="5" width="7.00390625" style="0" customWidth="1"/>
    <col min="6" max="6" width="22.28125" style="0" customWidth="1"/>
    <col min="7" max="7" width="8.421875" style="0" customWidth="1"/>
    <col min="8" max="8" width="5.7109375" style="0" customWidth="1"/>
    <col min="9" max="9" width="7.00390625" style="0" customWidth="1"/>
    <col min="10" max="10" width="2.00390625" style="0" customWidth="1"/>
    <col min="11" max="11" width="18.140625" style="0" customWidth="1"/>
    <col min="12" max="12" width="10.140625" style="0" customWidth="1"/>
    <col min="13" max="13" width="9.7109375" style="0" customWidth="1"/>
    <col min="14" max="14" width="21.7109375" style="0" customWidth="1"/>
  </cols>
  <sheetData>
    <row r="1" ht="15.75" thickBot="1"/>
    <row r="2" spans="2:9" ht="15.75" thickBot="1">
      <c r="B2" s="51" t="s">
        <v>57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16.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3" ht="15.75" customHeight="1">
      <c r="B6" s="97" t="s">
        <v>3</v>
      </c>
      <c r="C6" s="98"/>
      <c r="D6" s="30"/>
      <c r="E6" s="9">
        <v>7</v>
      </c>
      <c r="F6" s="109" t="s">
        <v>51</v>
      </c>
      <c r="G6" s="109"/>
      <c r="H6" s="8"/>
      <c r="I6" s="4">
        <v>7</v>
      </c>
      <c r="J6" s="10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</row>
    <row r="7" spans="2:13" ht="15.75" customHeight="1">
      <c r="B7" s="57" t="s">
        <v>4</v>
      </c>
      <c r="C7" s="58"/>
      <c r="D7" s="31"/>
      <c r="E7" s="4">
        <v>8</v>
      </c>
      <c r="F7" s="108" t="s">
        <v>52</v>
      </c>
      <c r="G7" s="108"/>
      <c r="H7" s="6"/>
      <c r="I7" s="4">
        <v>7</v>
      </c>
      <c r="J7" s="10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</row>
    <row r="8" spans="2:13" ht="15.75" customHeight="1">
      <c r="B8" s="57" t="s">
        <v>29</v>
      </c>
      <c r="C8" s="58"/>
      <c r="D8" s="31"/>
      <c r="E8" s="4">
        <v>7</v>
      </c>
      <c r="F8" s="108" t="s">
        <v>55</v>
      </c>
      <c r="G8" s="108"/>
      <c r="H8" s="6"/>
      <c r="I8" s="4">
        <v>7</v>
      </c>
      <c r="J8" s="10" t="b">
        <v>0</v>
      </c>
      <c r="K8" s="10">
        <f t="shared" si="0"/>
        <v>0</v>
      </c>
      <c r="L8" s="10" t="b">
        <v>1</v>
      </c>
      <c r="M8" s="10">
        <f t="shared" si="1"/>
        <v>7</v>
      </c>
    </row>
    <row r="9" spans="2:13" ht="15.75" customHeight="1">
      <c r="B9" s="57" t="s">
        <v>7</v>
      </c>
      <c r="C9" s="58"/>
      <c r="D9" s="31"/>
      <c r="E9" s="4">
        <v>7</v>
      </c>
      <c r="F9" s="108" t="s">
        <v>8</v>
      </c>
      <c r="G9" s="108"/>
      <c r="H9" s="6"/>
      <c r="I9" s="4">
        <v>7</v>
      </c>
      <c r="J9" s="10" t="b">
        <v>0</v>
      </c>
      <c r="K9" s="10">
        <f t="shared" si="0"/>
        <v>0</v>
      </c>
      <c r="L9" s="10" t="b">
        <v>1</v>
      </c>
      <c r="M9" s="10">
        <f t="shared" si="1"/>
        <v>7</v>
      </c>
    </row>
    <row r="10" spans="2:13" ht="15.75" customHeight="1">
      <c r="B10" s="57" t="s">
        <v>9</v>
      </c>
      <c r="C10" s="58"/>
      <c r="D10" s="31"/>
      <c r="E10" s="4">
        <v>8</v>
      </c>
      <c r="F10" s="108" t="s">
        <v>27</v>
      </c>
      <c r="G10" s="108"/>
      <c r="H10" s="6"/>
      <c r="I10" s="4">
        <v>7</v>
      </c>
      <c r="J10" s="10" t="b">
        <v>0</v>
      </c>
      <c r="K10" s="10">
        <f t="shared" si="0"/>
        <v>0</v>
      </c>
      <c r="L10" s="10" t="b">
        <v>1</v>
      </c>
      <c r="M10" s="10">
        <f t="shared" si="1"/>
        <v>7</v>
      </c>
    </row>
    <row r="11" spans="2:13" ht="15.75" customHeight="1">
      <c r="B11" s="57" t="s">
        <v>11</v>
      </c>
      <c r="C11" s="58"/>
      <c r="D11" s="31"/>
      <c r="E11" s="4">
        <v>8</v>
      </c>
      <c r="F11" s="108" t="s">
        <v>56</v>
      </c>
      <c r="G11" s="108"/>
      <c r="H11" s="6"/>
      <c r="I11" s="4">
        <v>7</v>
      </c>
      <c r="J11" s="10" t="b">
        <v>0</v>
      </c>
      <c r="K11" s="10">
        <f t="shared" si="0"/>
        <v>0</v>
      </c>
      <c r="L11" s="10" t="b">
        <v>1</v>
      </c>
      <c r="M11" s="10">
        <f t="shared" si="1"/>
        <v>7</v>
      </c>
    </row>
    <row r="12" spans="2:13" ht="15.75" customHeight="1">
      <c r="B12" s="57" t="s">
        <v>30</v>
      </c>
      <c r="C12" s="58"/>
      <c r="D12" s="31"/>
      <c r="E12" s="4">
        <v>7</v>
      </c>
      <c r="F12" s="108" t="s">
        <v>19</v>
      </c>
      <c r="G12" s="108"/>
      <c r="H12" s="6"/>
      <c r="I12" s="4">
        <v>7</v>
      </c>
      <c r="J12" s="10" t="b">
        <v>0</v>
      </c>
      <c r="K12" s="10">
        <f t="shared" si="0"/>
        <v>0</v>
      </c>
      <c r="L12" s="10" t="b">
        <v>1</v>
      </c>
      <c r="M12" s="10">
        <f t="shared" si="1"/>
        <v>7</v>
      </c>
    </row>
    <row r="13" spans="2:13" ht="28.5" customHeight="1">
      <c r="B13" s="57" t="s">
        <v>49</v>
      </c>
      <c r="C13" s="58"/>
      <c r="D13" s="31"/>
      <c r="E13" s="4">
        <v>8</v>
      </c>
      <c r="F13" s="108" t="s">
        <v>24</v>
      </c>
      <c r="G13" s="108"/>
      <c r="H13" s="6"/>
      <c r="I13" s="4">
        <v>7</v>
      </c>
      <c r="J13" s="10" t="b">
        <v>0</v>
      </c>
      <c r="K13" s="10">
        <f t="shared" si="0"/>
        <v>0</v>
      </c>
      <c r="L13" s="10" t="b">
        <v>1</v>
      </c>
      <c r="M13" s="10">
        <f t="shared" si="1"/>
        <v>7</v>
      </c>
    </row>
    <row r="14" spans="2:13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0" t="b">
        <v>0</v>
      </c>
      <c r="K14" s="10">
        <f t="shared" si="0"/>
        <v>0</v>
      </c>
      <c r="L14" s="10" t="b">
        <v>1</v>
      </c>
      <c r="M14" s="10">
        <f t="shared" si="1"/>
        <v>2</v>
      </c>
    </row>
    <row r="15" spans="2:13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0"/>
      <c r="K15" s="10">
        <f>SUM(K6:K14)</f>
        <v>0</v>
      </c>
      <c r="L15" s="10" t="b">
        <v>1</v>
      </c>
      <c r="M15" s="10">
        <f t="shared" si="1"/>
        <v>2</v>
      </c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1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2"/>
      <c r="F18" s="32" t="s">
        <v>14</v>
      </c>
      <c r="G18" s="81" t="s">
        <v>16</v>
      </c>
      <c r="H18" s="81"/>
      <c r="I18" s="82"/>
    </row>
    <row r="19" spans="2:14" ht="15" customHeight="1" thickBot="1">
      <c r="B19" s="78"/>
      <c r="C19" s="79"/>
      <c r="D19" s="79"/>
      <c r="E19" s="80"/>
      <c r="F19" s="40" t="s">
        <v>15</v>
      </c>
      <c r="G19" s="106" t="s">
        <v>17</v>
      </c>
      <c r="H19" s="106"/>
      <c r="I19" s="107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78"/>
      <c r="C20" s="79"/>
      <c r="D20" s="79"/>
      <c r="E20" s="80"/>
      <c r="F20" s="41" t="s">
        <v>28</v>
      </c>
      <c r="G20" s="106" t="s">
        <v>23</v>
      </c>
      <c r="H20" s="106"/>
      <c r="I20" s="107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" customHeight="1" thickBot="1">
      <c r="B21" s="78"/>
      <c r="C21" s="79"/>
      <c r="D21" s="79"/>
      <c r="E21" s="80"/>
      <c r="F21" s="41" t="s">
        <v>34</v>
      </c>
      <c r="G21" s="102" t="s">
        <v>58</v>
      </c>
      <c r="H21" s="102"/>
      <c r="I21" s="103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spans="2:14" ht="15" customHeight="1" thickBot="1">
      <c r="B22" s="99"/>
      <c r="C22" s="100"/>
      <c r="D22" s="100"/>
      <c r="E22" s="101"/>
      <c r="F22" s="42" t="s">
        <v>31</v>
      </c>
      <c r="G22" s="104"/>
      <c r="H22" s="104"/>
      <c r="I22" s="105"/>
      <c r="K22" s="16"/>
      <c r="L22" s="16"/>
      <c r="M22" s="27"/>
      <c r="N22" s="39"/>
    </row>
    <row r="23" ht="15.75" thickBot="1"/>
    <row r="24" spans="2:9" ht="21.75" thickBot="1">
      <c r="B24" s="72" t="s">
        <v>46</v>
      </c>
      <c r="C24" s="73"/>
      <c r="D24" s="73"/>
      <c r="E24" s="73"/>
      <c r="F24" s="73"/>
      <c r="G24" s="73"/>
      <c r="H24" s="73"/>
      <c r="I24" s="74"/>
    </row>
  </sheetData>
  <sheetProtection/>
  <mergeCells count="45">
    <mergeCell ref="B24:I24"/>
    <mergeCell ref="M4:N4"/>
    <mergeCell ref="M5:N5"/>
    <mergeCell ref="B4:E4"/>
    <mergeCell ref="F4:I4"/>
    <mergeCell ref="K4:L4"/>
    <mergeCell ref="B5:C5"/>
    <mergeCell ref="F5:G5"/>
    <mergeCell ref="K5:L5"/>
    <mergeCell ref="B6:C6"/>
    <mergeCell ref="F15:G15"/>
    <mergeCell ref="B16:D1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2:I2"/>
    <mergeCell ref="B21:E21"/>
    <mergeCell ref="B18:E18"/>
    <mergeCell ref="G18:I18"/>
    <mergeCell ref="B19:E19"/>
    <mergeCell ref="B13:C13"/>
    <mergeCell ref="F13:G13"/>
    <mergeCell ref="B14:C14"/>
    <mergeCell ref="F14:G14"/>
    <mergeCell ref="F16:H16"/>
    <mergeCell ref="B22:E22"/>
    <mergeCell ref="G21:I22"/>
    <mergeCell ref="G19:I19"/>
    <mergeCell ref="B20:E20"/>
    <mergeCell ref="G20:I20"/>
    <mergeCell ref="B15:D15"/>
    <mergeCell ref="B17:C17"/>
    <mergeCell ref="D17:E17"/>
    <mergeCell ref="F17:G17"/>
    <mergeCell ref="H17:I17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.00390625" style="0" customWidth="1"/>
    <col min="2" max="2" width="20.28125" style="0" bestFit="1" customWidth="1"/>
    <col min="3" max="3" width="6.7109375" style="0" customWidth="1"/>
    <col min="4" max="4" width="5.7109375" style="0" bestFit="1" customWidth="1"/>
    <col min="5" max="5" width="8.421875" style="0" customWidth="1"/>
    <col min="6" max="6" width="23.00390625" style="0" customWidth="1"/>
    <col min="7" max="7" width="7.421875" style="0" customWidth="1"/>
    <col min="8" max="8" width="6.00390625" style="0" customWidth="1"/>
    <col min="9" max="9" width="10.7109375" style="0" customWidth="1"/>
    <col min="10" max="10" width="2.00390625" style="0" customWidth="1"/>
    <col min="11" max="11" width="17.421875" style="0" customWidth="1"/>
    <col min="12" max="12" width="9.8515625" style="0" customWidth="1"/>
    <col min="13" max="13" width="10.8515625" style="0" customWidth="1"/>
    <col min="14" max="14" width="21.28125" style="0" customWidth="1"/>
  </cols>
  <sheetData>
    <row r="1" ht="15.75" thickBot="1"/>
    <row r="2" spans="2:9" ht="15.75" thickBot="1">
      <c r="B2" s="51" t="s">
        <v>41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16.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3" ht="15.75" customHeight="1">
      <c r="B6" s="97" t="s">
        <v>3</v>
      </c>
      <c r="C6" s="98"/>
      <c r="D6" s="30"/>
      <c r="E6" s="9">
        <v>7</v>
      </c>
      <c r="F6" s="118" t="s">
        <v>55</v>
      </c>
      <c r="G6" s="118"/>
      <c r="H6" s="8"/>
      <c r="I6" s="4">
        <v>7</v>
      </c>
      <c r="J6" s="10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</row>
    <row r="7" spans="2:13" ht="15.75" customHeight="1">
      <c r="B7" s="57" t="s">
        <v>4</v>
      </c>
      <c r="C7" s="58"/>
      <c r="D7" s="31"/>
      <c r="E7" s="4">
        <v>8</v>
      </c>
      <c r="F7" s="108" t="s">
        <v>32</v>
      </c>
      <c r="G7" s="108"/>
      <c r="H7" s="6"/>
      <c r="I7" s="4">
        <v>7</v>
      </c>
      <c r="J7" s="10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</row>
    <row r="8" spans="2:13" ht="15.75" customHeight="1">
      <c r="B8" s="57" t="s">
        <v>29</v>
      </c>
      <c r="C8" s="58"/>
      <c r="D8" s="31"/>
      <c r="E8" s="4">
        <v>7</v>
      </c>
      <c r="F8" s="108" t="s">
        <v>33</v>
      </c>
      <c r="G8" s="108"/>
      <c r="H8" s="6"/>
      <c r="I8" s="4">
        <v>7</v>
      </c>
      <c r="J8" s="10" t="b">
        <v>0</v>
      </c>
      <c r="K8" s="10">
        <f t="shared" si="0"/>
        <v>0</v>
      </c>
      <c r="L8" s="10" t="b">
        <v>1</v>
      </c>
      <c r="M8" s="10">
        <f t="shared" si="1"/>
        <v>7</v>
      </c>
    </row>
    <row r="9" spans="2:13" ht="15.75" customHeight="1">
      <c r="B9" s="57" t="s">
        <v>7</v>
      </c>
      <c r="C9" s="58"/>
      <c r="D9" s="31"/>
      <c r="E9" s="4">
        <v>7</v>
      </c>
      <c r="F9" s="108" t="s">
        <v>8</v>
      </c>
      <c r="G9" s="108"/>
      <c r="H9" s="6"/>
      <c r="I9" s="4">
        <v>7</v>
      </c>
      <c r="J9" s="10" t="b">
        <v>0</v>
      </c>
      <c r="K9" s="10">
        <f t="shared" si="0"/>
        <v>0</v>
      </c>
      <c r="L9" s="10" t="b">
        <v>1</v>
      </c>
      <c r="M9" s="10">
        <f t="shared" si="1"/>
        <v>7</v>
      </c>
    </row>
    <row r="10" spans="2:13" ht="15.75" customHeight="1">
      <c r="B10" s="57" t="s">
        <v>9</v>
      </c>
      <c r="C10" s="58"/>
      <c r="D10" s="31"/>
      <c r="E10" s="4">
        <v>8</v>
      </c>
      <c r="F10" s="108" t="s">
        <v>27</v>
      </c>
      <c r="G10" s="108"/>
      <c r="H10" s="6"/>
      <c r="I10" s="4">
        <v>7</v>
      </c>
      <c r="J10" s="10" t="b">
        <v>0</v>
      </c>
      <c r="K10" s="10">
        <f t="shared" si="0"/>
        <v>0</v>
      </c>
      <c r="L10" s="10" t="b">
        <v>1</v>
      </c>
      <c r="M10" s="10">
        <f t="shared" si="1"/>
        <v>7</v>
      </c>
    </row>
    <row r="11" spans="2:13" ht="15.75" customHeight="1">
      <c r="B11" s="57" t="s">
        <v>11</v>
      </c>
      <c r="C11" s="58"/>
      <c r="D11" s="31"/>
      <c r="E11" s="4">
        <v>8</v>
      </c>
      <c r="F11" s="108" t="s">
        <v>56</v>
      </c>
      <c r="G11" s="108"/>
      <c r="H11" s="6"/>
      <c r="I11" s="4">
        <v>7</v>
      </c>
      <c r="J11" s="10" t="b">
        <v>0</v>
      </c>
      <c r="K11" s="10">
        <f t="shared" si="0"/>
        <v>0</v>
      </c>
      <c r="L11" s="10" t="b">
        <v>1</v>
      </c>
      <c r="M11" s="10">
        <f t="shared" si="1"/>
        <v>7</v>
      </c>
    </row>
    <row r="12" spans="2:13" ht="15.75" customHeight="1">
      <c r="B12" s="57" t="s">
        <v>30</v>
      </c>
      <c r="C12" s="58"/>
      <c r="D12" s="31"/>
      <c r="E12" s="4">
        <v>7</v>
      </c>
      <c r="F12" s="108" t="s">
        <v>19</v>
      </c>
      <c r="G12" s="108"/>
      <c r="H12" s="6"/>
      <c r="I12" s="4">
        <v>7</v>
      </c>
      <c r="J12" s="10" t="b">
        <v>0</v>
      </c>
      <c r="K12" s="10">
        <f t="shared" si="0"/>
        <v>0</v>
      </c>
      <c r="L12" s="10" t="b">
        <v>1</v>
      </c>
      <c r="M12" s="10">
        <f t="shared" si="1"/>
        <v>7</v>
      </c>
    </row>
    <row r="13" spans="2:13" ht="30.75" customHeight="1">
      <c r="B13" s="57" t="s">
        <v>49</v>
      </c>
      <c r="C13" s="58"/>
      <c r="D13" s="31"/>
      <c r="E13" s="4">
        <v>8</v>
      </c>
      <c r="F13" s="108" t="s">
        <v>24</v>
      </c>
      <c r="G13" s="108"/>
      <c r="H13" s="6"/>
      <c r="I13" s="4">
        <v>7</v>
      </c>
      <c r="J13" s="10" t="b">
        <v>0</v>
      </c>
      <c r="K13" s="10">
        <f t="shared" si="0"/>
        <v>0</v>
      </c>
      <c r="L13" s="10" t="b">
        <v>1</v>
      </c>
      <c r="M13" s="10">
        <f t="shared" si="1"/>
        <v>7</v>
      </c>
    </row>
    <row r="14" spans="2:13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0" t="b">
        <v>0</v>
      </c>
      <c r="K14" s="10">
        <f t="shared" si="0"/>
        <v>0</v>
      </c>
      <c r="L14" s="10" t="b">
        <v>1</v>
      </c>
      <c r="M14" s="10">
        <f t="shared" si="1"/>
        <v>2</v>
      </c>
    </row>
    <row r="15" spans="2:13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0"/>
      <c r="K15" s="10">
        <f>SUM(K6:K14)</f>
        <v>0</v>
      </c>
      <c r="L15" s="10" t="b">
        <v>1</v>
      </c>
      <c r="M15" s="10">
        <f t="shared" si="1"/>
        <v>2</v>
      </c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1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1"/>
      <c r="F18" s="13" t="s">
        <v>14</v>
      </c>
      <c r="G18" s="81" t="s">
        <v>16</v>
      </c>
      <c r="H18" s="81"/>
      <c r="I18" s="82"/>
    </row>
    <row r="19" spans="2:14" ht="15" customHeight="1" thickBot="1">
      <c r="B19" s="112"/>
      <c r="C19" s="113"/>
      <c r="D19" s="113"/>
      <c r="E19" s="113"/>
      <c r="F19" s="43" t="s">
        <v>28</v>
      </c>
      <c r="G19" s="110" t="s">
        <v>60</v>
      </c>
      <c r="H19" s="110"/>
      <c r="I19" s="111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112"/>
      <c r="C20" s="113"/>
      <c r="D20" s="113"/>
      <c r="E20" s="113"/>
      <c r="F20" s="41" t="s">
        <v>31</v>
      </c>
      <c r="G20" s="110" t="s">
        <v>35</v>
      </c>
      <c r="H20" s="110"/>
      <c r="I20" s="111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.75" thickBot="1">
      <c r="B21" s="114"/>
      <c r="C21" s="115"/>
      <c r="D21" s="115"/>
      <c r="E21" s="115"/>
      <c r="F21" s="44" t="s">
        <v>59</v>
      </c>
      <c r="G21" s="116"/>
      <c r="H21" s="116"/>
      <c r="I21" s="117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ht="15.75" thickBot="1"/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4"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F16:H16"/>
    <mergeCell ref="B10:C10"/>
    <mergeCell ref="F10:G10"/>
    <mergeCell ref="B11:C11"/>
    <mergeCell ref="F11:G11"/>
    <mergeCell ref="B12:C12"/>
    <mergeCell ref="F12:G12"/>
    <mergeCell ref="B2:I2"/>
    <mergeCell ref="B21:E21"/>
    <mergeCell ref="G21:I21"/>
    <mergeCell ref="B18:E18"/>
    <mergeCell ref="G18:I18"/>
    <mergeCell ref="B19:E19"/>
    <mergeCell ref="B13:C13"/>
    <mergeCell ref="F13:G13"/>
    <mergeCell ref="B14:C14"/>
    <mergeCell ref="F14:G14"/>
    <mergeCell ref="G19:I19"/>
    <mergeCell ref="B20:E20"/>
    <mergeCell ref="G20:I20"/>
    <mergeCell ref="B15:D15"/>
    <mergeCell ref="B17:C17"/>
    <mergeCell ref="D17:E17"/>
    <mergeCell ref="F17:G17"/>
    <mergeCell ref="H17:I17"/>
    <mergeCell ref="F15:G15"/>
    <mergeCell ref="B16:D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7.7109375" style="0" customWidth="1"/>
    <col min="4" max="4" width="5.7109375" style="0" bestFit="1" customWidth="1"/>
    <col min="5" max="5" width="7.140625" style="0" customWidth="1"/>
    <col min="6" max="6" width="22.57421875" style="0" bestFit="1" customWidth="1"/>
    <col min="7" max="7" width="7.7109375" style="0" customWidth="1"/>
    <col min="8" max="8" width="6.28125" style="0" customWidth="1"/>
    <col min="9" max="9" width="10.140625" style="0" customWidth="1"/>
    <col min="10" max="10" width="1.421875" style="0" customWidth="1"/>
    <col min="11" max="11" width="18.57421875" style="0" customWidth="1"/>
    <col min="12" max="12" width="9.00390625" style="0" customWidth="1"/>
    <col min="13" max="13" width="10.8515625" style="0" customWidth="1"/>
    <col min="14" max="14" width="21.28125" style="0" customWidth="1"/>
  </cols>
  <sheetData>
    <row r="1" ht="15.75" thickBot="1"/>
    <row r="2" spans="2:9" ht="15.75" thickBot="1">
      <c r="B2" s="51" t="s">
        <v>42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16.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3" ht="15.75" customHeight="1">
      <c r="B6" s="97" t="s">
        <v>3</v>
      </c>
      <c r="C6" s="98"/>
      <c r="D6" s="30"/>
      <c r="E6" s="9">
        <v>7</v>
      </c>
      <c r="F6" s="118" t="s">
        <v>10</v>
      </c>
      <c r="G6" s="118"/>
      <c r="H6" s="8"/>
      <c r="I6" s="4">
        <v>7</v>
      </c>
      <c r="J6" s="10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</row>
    <row r="7" spans="2:13" ht="15.75" customHeight="1">
      <c r="B7" s="57" t="s">
        <v>4</v>
      </c>
      <c r="C7" s="58"/>
      <c r="D7" s="31"/>
      <c r="E7" s="4">
        <v>8</v>
      </c>
      <c r="F7" s="108" t="s">
        <v>32</v>
      </c>
      <c r="G7" s="108"/>
      <c r="H7" s="6"/>
      <c r="I7" s="4">
        <v>7</v>
      </c>
      <c r="J7" s="10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</row>
    <row r="8" spans="2:13" ht="15.75" customHeight="1">
      <c r="B8" s="57" t="s">
        <v>29</v>
      </c>
      <c r="C8" s="58"/>
      <c r="D8" s="31"/>
      <c r="E8" s="4">
        <v>7</v>
      </c>
      <c r="F8" s="108" t="s">
        <v>36</v>
      </c>
      <c r="G8" s="108"/>
      <c r="H8" s="6"/>
      <c r="I8" s="4">
        <v>7</v>
      </c>
      <c r="J8" s="10" t="b">
        <v>0</v>
      </c>
      <c r="K8" s="10">
        <f t="shared" si="0"/>
        <v>0</v>
      </c>
      <c r="L8" s="10" t="b">
        <v>1</v>
      </c>
      <c r="M8" s="10">
        <f t="shared" si="1"/>
        <v>7</v>
      </c>
    </row>
    <row r="9" spans="2:13" ht="15.75" customHeight="1">
      <c r="B9" s="57" t="s">
        <v>7</v>
      </c>
      <c r="C9" s="58"/>
      <c r="D9" s="31"/>
      <c r="E9" s="4">
        <v>7</v>
      </c>
      <c r="F9" s="108" t="s">
        <v>8</v>
      </c>
      <c r="G9" s="108"/>
      <c r="H9" s="6"/>
      <c r="I9" s="4">
        <v>7</v>
      </c>
      <c r="J9" s="10" t="b">
        <v>0</v>
      </c>
      <c r="K9" s="10">
        <f t="shared" si="0"/>
        <v>0</v>
      </c>
      <c r="L9" s="10" t="b">
        <v>1</v>
      </c>
      <c r="M9" s="10">
        <f t="shared" si="1"/>
        <v>7</v>
      </c>
    </row>
    <row r="10" spans="2:13" ht="15.75" customHeight="1">
      <c r="B10" s="57" t="s">
        <v>9</v>
      </c>
      <c r="C10" s="58"/>
      <c r="D10" s="31"/>
      <c r="E10" s="4">
        <v>8</v>
      </c>
      <c r="F10" s="108" t="s">
        <v>37</v>
      </c>
      <c r="G10" s="108"/>
      <c r="H10" s="6"/>
      <c r="I10" s="4">
        <v>7</v>
      </c>
      <c r="J10" s="10" t="b">
        <v>0</v>
      </c>
      <c r="K10" s="10">
        <f t="shared" si="0"/>
        <v>0</v>
      </c>
      <c r="L10" s="10" t="b">
        <v>1</v>
      </c>
      <c r="M10" s="10">
        <f t="shared" si="1"/>
        <v>7</v>
      </c>
    </row>
    <row r="11" spans="2:13" ht="15.75" customHeight="1">
      <c r="B11" s="57" t="s">
        <v>11</v>
      </c>
      <c r="C11" s="58"/>
      <c r="D11" s="31"/>
      <c r="E11" s="4">
        <v>8</v>
      </c>
      <c r="F11" s="108" t="s">
        <v>56</v>
      </c>
      <c r="G11" s="108"/>
      <c r="H11" s="6"/>
      <c r="I11" s="4">
        <v>7</v>
      </c>
      <c r="J11" s="10" t="b">
        <v>0</v>
      </c>
      <c r="K11" s="10">
        <f t="shared" si="0"/>
        <v>0</v>
      </c>
      <c r="L11" s="10" t="b">
        <v>1</v>
      </c>
      <c r="M11" s="10">
        <f t="shared" si="1"/>
        <v>7</v>
      </c>
    </row>
    <row r="12" spans="2:13" ht="15.75" customHeight="1">
      <c r="B12" s="57" t="s">
        <v>30</v>
      </c>
      <c r="C12" s="58"/>
      <c r="D12" s="31"/>
      <c r="E12" s="4">
        <v>7</v>
      </c>
      <c r="F12" s="108" t="s">
        <v>19</v>
      </c>
      <c r="G12" s="108"/>
      <c r="H12" s="6"/>
      <c r="I12" s="4">
        <v>7</v>
      </c>
      <c r="J12" s="10" t="b">
        <v>0</v>
      </c>
      <c r="K12" s="10">
        <f t="shared" si="0"/>
        <v>0</v>
      </c>
      <c r="L12" s="10" t="b">
        <v>1</v>
      </c>
      <c r="M12" s="10">
        <f t="shared" si="1"/>
        <v>7</v>
      </c>
    </row>
    <row r="13" spans="2:13" ht="30.75" customHeight="1">
      <c r="B13" s="57" t="s">
        <v>49</v>
      </c>
      <c r="C13" s="58"/>
      <c r="D13" s="31"/>
      <c r="E13" s="4">
        <v>8</v>
      </c>
      <c r="F13" s="71" t="s">
        <v>24</v>
      </c>
      <c r="G13" s="71"/>
      <c r="H13" s="6"/>
      <c r="I13" s="4">
        <v>7</v>
      </c>
      <c r="J13" s="10" t="b">
        <v>0</v>
      </c>
      <c r="K13" s="10">
        <f t="shared" si="0"/>
        <v>0</v>
      </c>
      <c r="L13" s="10" t="b">
        <v>1</v>
      </c>
      <c r="M13" s="10">
        <f t="shared" si="1"/>
        <v>7</v>
      </c>
    </row>
    <row r="14" spans="2:13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0" t="b">
        <v>0</v>
      </c>
      <c r="K14" s="10">
        <f t="shared" si="0"/>
        <v>0</v>
      </c>
      <c r="L14" s="10" t="b">
        <v>1</v>
      </c>
      <c r="M14" s="10">
        <f t="shared" si="1"/>
        <v>2</v>
      </c>
    </row>
    <row r="15" spans="2:13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0"/>
      <c r="K15" s="10">
        <f>SUM(K6:K14)</f>
        <v>0</v>
      </c>
      <c r="L15" s="10" t="b">
        <v>1</v>
      </c>
      <c r="M15" s="10">
        <f t="shared" si="1"/>
        <v>2</v>
      </c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1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1"/>
      <c r="F18" s="13" t="s">
        <v>14</v>
      </c>
      <c r="G18" s="81" t="s">
        <v>16</v>
      </c>
      <c r="H18" s="81"/>
      <c r="I18" s="82"/>
    </row>
    <row r="19" spans="2:14" ht="15" customHeight="1" thickBot="1">
      <c r="B19" s="112"/>
      <c r="C19" s="113"/>
      <c r="D19" s="113"/>
      <c r="E19" s="113"/>
      <c r="F19" s="45" t="s">
        <v>22</v>
      </c>
      <c r="G19" s="106" t="s">
        <v>62</v>
      </c>
      <c r="H19" s="106"/>
      <c r="I19" s="107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112"/>
      <c r="C20" s="113"/>
      <c r="D20" s="113"/>
      <c r="E20" s="113"/>
      <c r="F20" s="41" t="s">
        <v>61</v>
      </c>
      <c r="G20" s="119" t="s">
        <v>60</v>
      </c>
      <c r="H20" s="119"/>
      <c r="I20" s="120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.75" thickBot="1">
      <c r="B21" s="114"/>
      <c r="C21" s="115"/>
      <c r="D21" s="115"/>
      <c r="E21" s="115"/>
      <c r="F21" s="42" t="s">
        <v>31</v>
      </c>
      <c r="G21" s="121" t="s">
        <v>63</v>
      </c>
      <c r="H21" s="121"/>
      <c r="I21" s="122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ht="15.75" thickBot="1"/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4">
    <mergeCell ref="G20:I20"/>
    <mergeCell ref="G21:I21"/>
    <mergeCell ref="B23:I23"/>
    <mergeCell ref="M4:N4"/>
    <mergeCell ref="M5:N5"/>
    <mergeCell ref="B4:E4"/>
    <mergeCell ref="F4:I4"/>
    <mergeCell ref="K4:L4"/>
    <mergeCell ref="B5:C5"/>
    <mergeCell ref="F5:G5"/>
    <mergeCell ref="K5:L5"/>
    <mergeCell ref="B6:C6"/>
    <mergeCell ref="F6:G6"/>
    <mergeCell ref="B7:C7"/>
    <mergeCell ref="F7:G7"/>
    <mergeCell ref="B8:C8"/>
    <mergeCell ref="F8:G8"/>
    <mergeCell ref="B14:C14"/>
    <mergeCell ref="B9:C9"/>
    <mergeCell ref="F9:G9"/>
    <mergeCell ref="B10:C10"/>
    <mergeCell ref="F10:G10"/>
    <mergeCell ref="B11:C11"/>
    <mergeCell ref="F11:G11"/>
    <mergeCell ref="B16:D16"/>
    <mergeCell ref="B12:C12"/>
    <mergeCell ref="F12:G12"/>
    <mergeCell ref="B2:I2"/>
    <mergeCell ref="B21:E21"/>
    <mergeCell ref="B18:E18"/>
    <mergeCell ref="G18:I18"/>
    <mergeCell ref="B19:E19"/>
    <mergeCell ref="B13:C13"/>
    <mergeCell ref="F13:G13"/>
    <mergeCell ref="F16:H16"/>
    <mergeCell ref="F14:G14"/>
    <mergeCell ref="G19:I19"/>
    <mergeCell ref="B20:E20"/>
    <mergeCell ref="B15:D15"/>
    <mergeCell ref="B17:C17"/>
    <mergeCell ref="D17:E17"/>
    <mergeCell ref="F17:G17"/>
    <mergeCell ref="H17:I17"/>
    <mergeCell ref="F15:G15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7109375" style="0" customWidth="1"/>
    <col min="2" max="2" width="19.57421875" style="0" bestFit="1" customWidth="1"/>
    <col min="3" max="3" width="7.28125" style="0" customWidth="1"/>
    <col min="4" max="4" width="5.7109375" style="0" bestFit="1" customWidth="1"/>
    <col min="5" max="5" width="6.421875" style="0" customWidth="1"/>
    <col min="6" max="6" width="21.421875" style="0" customWidth="1"/>
    <col min="7" max="7" width="10.57421875" style="0" customWidth="1"/>
    <col min="8" max="8" width="5.7109375" style="0" customWidth="1"/>
    <col min="9" max="9" width="7.7109375" style="0" customWidth="1"/>
    <col min="10" max="10" width="1.7109375" style="0" customWidth="1"/>
    <col min="11" max="11" width="17.7109375" style="0" customWidth="1"/>
    <col min="12" max="13" width="10.00390625" style="0" customWidth="1"/>
    <col min="14" max="14" width="22.421875" style="0" customWidth="1"/>
  </cols>
  <sheetData>
    <row r="1" ht="15.75" thickBot="1"/>
    <row r="2" spans="2:9" ht="15.75" thickBot="1">
      <c r="B2" s="51" t="s">
        <v>43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30.7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3" ht="15.75" customHeight="1">
      <c r="B6" s="97" t="s">
        <v>3</v>
      </c>
      <c r="C6" s="98"/>
      <c r="D6" s="30"/>
      <c r="E6" s="9">
        <v>7</v>
      </c>
      <c r="F6" s="118" t="s">
        <v>10</v>
      </c>
      <c r="G6" s="118"/>
      <c r="H6" s="8"/>
      <c r="I6" s="4">
        <v>7</v>
      </c>
      <c r="J6" s="10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</row>
    <row r="7" spans="2:13" ht="15.75" customHeight="1">
      <c r="B7" s="57" t="s">
        <v>4</v>
      </c>
      <c r="C7" s="58"/>
      <c r="D7" s="31"/>
      <c r="E7" s="4">
        <v>8</v>
      </c>
      <c r="F7" s="125" t="s">
        <v>37</v>
      </c>
      <c r="G7" s="125"/>
      <c r="H7" s="6"/>
      <c r="I7" s="4">
        <v>7</v>
      </c>
      <c r="J7" s="10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</row>
    <row r="8" spans="2:13" ht="15.75" customHeight="1">
      <c r="B8" s="57" t="s">
        <v>29</v>
      </c>
      <c r="C8" s="58"/>
      <c r="D8" s="31"/>
      <c r="E8" s="4">
        <v>7</v>
      </c>
      <c r="F8" s="108" t="s">
        <v>36</v>
      </c>
      <c r="G8" s="108"/>
      <c r="H8" s="6"/>
      <c r="I8" s="4">
        <v>7</v>
      </c>
      <c r="J8" s="10" t="b">
        <v>0</v>
      </c>
      <c r="K8" s="10">
        <f t="shared" si="0"/>
        <v>0</v>
      </c>
      <c r="L8" s="10" t="b">
        <v>1</v>
      </c>
      <c r="M8" s="10">
        <f t="shared" si="1"/>
        <v>7</v>
      </c>
    </row>
    <row r="9" spans="2:13" ht="15.75" customHeight="1">
      <c r="B9" s="57" t="s">
        <v>7</v>
      </c>
      <c r="C9" s="58"/>
      <c r="D9" s="31"/>
      <c r="E9" s="4">
        <v>7</v>
      </c>
      <c r="F9" s="108" t="s">
        <v>8</v>
      </c>
      <c r="G9" s="108"/>
      <c r="H9" s="6"/>
      <c r="I9" s="4">
        <v>7</v>
      </c>
      <c r="J9" s="10" t="b">
        <v>0</v>
      </c>
      <c r="K9" s="10">
        <f t="shared" si="0"/>
        <v>0</v>
      </c>
      <c r="L9" s="10" t="b">
        <v>1</v>
      </c>
      <c r="M9" s="10">
        <f t="shared" si="1"/>
        <v>7</v>
      </c>
    </row>
    <row r="10" spans="2:13" ht="15.75" customHeight="1">
      <c r="B10" s="57" t="s">
        <v>9</v>
      </c>
      <c r="C10" s="58"/>
      <c r="D10" s="31"/>
      <c r="E10" s="4">
        <v>8</v>
      </c>
      <c r="F10" s="108" t="s">
        <v>52</v>
      </c>
      <c r="G10" s="108"/>
      <c r="H10" s="6"/>
      <c r="I10" s="4">
        <v>7</v>
      </c>
      <c r="J10" s="10" t="b">
        <v>0</v>
      </c>
      <c r="K10" s="10">
        <f t="shared" si="0"/>
        <v>0</v>
      </c>
      <c r="L10" s="10" t="b">
        <v>1</v>
      </c>
      <c r="M10" s="10">
        <f t="shared" si="1"/>
        <v>7</v>
      </c>
    </row>
    <row r="11" spans="2:13" ht="15.75" customHeight="1">
      <c r="B11" s="57" t="s">
        <v>11</v>
      </c>
      <c r="C11" s="58"/>
      <c r="D11" s="31"/>
      <c r="E11" s="4">
        <v>8</v>
      </c>
      <c r="F11" s="108" t="s">
        <v>56</v>
      </c>
      <c r="G11" s="108"/>
      <c r="H11" s="6"/>
      <c r="I11" s="4">
        <v>7</v>
      </c>
      <c r="J11" s="10" t="b">
        <v>0</v>
      </c>
      <c r="K11" s="10">
        <f t="shared" si="0"/>
        <v>0</v>
      </c>
      <c r="L11" s="10" t="b">
        <v>1</v>
      </c>
      <c r="M11" s="10">
        <f t="shared" si="1"/>
        <v>7</v>
      </c>
    </row>
    <row r="12" spans="2:13" ht="15.75" customHeight="1">
      <c r="B12" s="57" t="s">
        <v>30</v>
      </c>
      <c r="C12" s="58"/>
      <c r="D12" s="31"/>
      <c r="E12" s="4">
        <v>7</v>
      </c>
      <c r="F12" s="71" t="s">
        <v>19</v>
      </c>
      <c r="G12" s="71"/>
      <c r="H12" s="6"/>
      <c r="I12" s="4">
        <v>7</v>
      </c>
      <c r="J12" s="10" t="b">
        <v>0</v>
      </c>
      <c r="K12" s="10">
        <f t="shared" si="0"/>
        <v>0</v>
      </c>
      <c r="L12" s="10" t="b">
        <v>1</v>
      </c>
      <c r="M12" s="10">
        <f t="shared" si="1"/>
        <v>7</v>
      </c>
    </row>
    <row r="13" spans="2:13" ht="31.5" customHeight="1">
      <c r="B13" s="57" t="s">
        <v>49</v>
      </c>
      <c r="C13" s="58"/>
      <c r="D13" s="31"/>
      <c r="E13" s="4">
        <v>8</v>
      </c>
      <c r="F13" s="71" t="s">
        <v>24</v>
      </c>
      <c r="G13" s="71"/>
      <c r="H13" s="6"/>
      <c r="I13" s="4">
        <v>7</v>
      </c>
      <c r="J13" s="10" t="b">
        <v>0</v>
      </c>
      <c r="K13" s="10">
        <f t="shared" si="0"/>
        <v>0</v>
      </c>
      <c r="L13" s="10" t="b">
        <v>1</v>
      </c>
      <c r="M13" s="10">
        <f t="shared" si="1"/>
        <v>7</v>
      </c>
    </row>
    <row r="14" spans="2:13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0" t="b">
        <v>0</v>
      </c>
      <c r="K14" s="10">
        <f t="shared" si="0"/>
        <v>0</v>
      </c>
      <c r="L14" s="10" t="b">
        <v>1</v>
      </c>
      <c r="M14" s="10">
        <f t="shared" si="1"/>
        <v>2</v>
      </c>
    </row>
    <row r="15" spans="2:13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0"/>
      <c r="K15" s="10">
        <f>SUM(K6:K14)</f>
        <v>0</v>
      </c>
      <c r="L15" s="10" t="b">
        <v>1</v>
      </c>
      <c r="M15" s="10">
        <f t="shared" si="1"/>
        <v>2</v>
      </c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1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1"/>
      <c r="F18" s="13" t="s">
        <v>14</v>
      </c>
      <c r="G18" s="81" t="s">
        <v>16</v>
      </c>
      <c r="H18" s="81"/>
      <c r="I18" s="82"/>
    </row>
    <row r="19" spans="2:14" ht="15" customHeight="1" thickBot="1">
      <c r="B19" s="112"/>
      <c r="C19" s="113"/>
      <c r="D19" s="113"/>
      <c r="E19" s="113"/>
      <c r="F19" s="45" t="s">
        <v>64</v>
      </c>
      <c r="G19" s="123" t="s">
        <v>62</v>
      </c>
      <c r="H19" s="123"/>
      <c r="I19" s="124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112"/>
      <c r="C20" s="113"/>
      <c r="D20" s="113"/>
      <c r="E20" s="113"/>
      <c r="F20" s="41" t="s">
        <v>31</v>
      </c>
      <c r="G20" s="119" t="s">
        <v>60</v>
      </c>
      <c r="H20" s="119"/>
      <c r="I20" s="120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" customHeight="1" thickBot="1">
      <c r="B21" s="114"/>
      <c r="C21" s="115"/>
      <c r="D21" s="115"/>
      <c r="E21" s="115"/>
      <c r="F21" s="46" t="s">
        <v>15</v>
      </c>
      <c r="G21" s="121" t="s">
        <v>63</v>
      </c>
      <c r="H21" s="121"/>
      <c r="I21" s="122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ht="15.75" thickBot="1"/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4">
    <mergeCell ref="G20:I20"/>
    <mergeCell ref="G21:I21"/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  <mergeCell ref="F6:G6"/>
    <mergeCell ref="B7:C7"/>
    <mergeCell ref="F7:G7"/>
    <mergeCell ref="B8:C8"/>
    <mergeCell ref="F8:G8"/>
    <mergeCell ref="B14:C14"/>
    <mergeCell ref="B9:C9"/>
    <mergeCell ref="F9:G9"/>
    <mergeCell ref="B10:C10"/>
    <mergeCell ref="F10:G10"/>
    <mergeCell ref="B11:C11"/>
    <mergeCell ref="F11:G11"/>
    <mergeCell ref="B16:D16"/>
    <mergeCell ref="B12:C12"/>
    <mergeCell ref="F12:G12"/>
    <mergeCell ref="B2:I2"/>
    <mergeCell ref="B21:E21"/>
    <mergeCell ref="B18:E18"/>
    <mergeCell ref="G18:I18"/>
    <mergeCell ref="B19:E19"/>
    <mergeCell ref="B13:C13"/>
    <mergeCell ref="F13:G13"/>
    <mergeCell ref="F16:H16"/>
    <mergeCell ref="F14:G14"/>
    <mergeCell ref="G19:I19"/>
    <mergeCell ref="B20:E20"/>
    <mergeCell ref="B15:D15"/>
    <mergeCell ref="B17:C17"/>
    <mergeCell ref="D17:E17"/>
    <mergeCell ref="F17:G17"/>
    <mergeCell ref="H17:I17"/>
    <mergeCell ref="F15:G15"/>
  </mergeCells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N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9.00390625" style="0" customWidth="1"/>
    <col min="4" max="4" width="5.7109375" style="0" bestFit="1" customWidth="1"/>
    <col min="5" max="5" width="6.421875" style="0" customWidth="1"/>
    <col min="6" max="6" width="22.421875" style="0" customWidth="1"/>
    <col min="7" max="7" width="10.8515625" style="0" customWidth="1"/>
    <col min="8" max="8" width="5.7109375" style="0" customWidth="1"/>
    <col min="9" max="9" width="7.00390625" style="0" customWidth="1"/>
    <col min="10" max="10" width="1.421875" style="0" customWidth="1"/>
    <col min="11" max="11" width="19.140625" style="0" customWidth="1"/>
    <col min="12" max="12" width="8.710937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51" t="s">
        <v>44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30.7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3" ht="15.75" customHeight="1">
      <c r="B6" s="97" t="s">
        <v>3</v>
      </c>
      <c r="C6" s="98"/>
      <c r="D6" s="30"/>
      <c r="E6" s="9">
        <v>7</v>
      </c>
      <c r="F6" s="118" t="s">
        <v>10</v>
      </c>
      <c r="G6" s="118"/>
      <c r="H6" s="8"/>
      <c r="I6" s="4">
        <v>7</v>
      </c>
      <c r="J6" s="10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</row>
    <row r="7" spans="2:13" ht="15.75" customHeight="1">
      <c r="B7" s="57" t="s">
        <v>4</v>
      </c>
      <c r="C7" s="58"/>
      <c r="D7" s="31"/>
      <c r="E7" s="4">
        <v>8</v>
      </c>
      <c r="F7" s="108" t="s">
        <v>6</v>
      </c>
      <c r="G7" s="108"/>
      <c r="H7" s="6"/>
      <c r="I7" s="4">
        <v>7</v>
      </c>
      <c r="J7" s="10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</row>
    <row r="8" spans="2:13" ht="15.75" customHeight="1">
      <c r="B8" s="57" t="s">
        <v>29</v>
      </c>
      <c r="C8" s="58"/>
      <c r="D8" s="31"/>
      <c r="E8" s="4">
        <v>7</v>
      </c>
      <c r="F8" s="108" t="s">
        <v>36</v>
      </c>
      <c r="G8" s="108"/>
      <c r="H8" s="6"/>
      <c r="I8" s="4">
        <v>7</v>
      </c>
      <c r="J8" s="10" t="b">
        <v>0</v>
      </c>
      <c r="K8" s="10">
        <f t="shared" si="0"/>
        <v>0</v>
      </c>
      <c r="L8" s="10" t="b">
        <v>1</v>
      </c>
      <c r="M8" s="10">
        <f t="shared" si="1"/>
        <v>7</v>
      </c>
    </row>
    <row r="9" spans="2:13" ht="15.75" customHeight="1">
      <c r="B9" s="57" t="s">
        <v>7</v>
      </c>
      <c r="C9" s="58"/>
      <c r="D9" s="31"/>
      <c r="E9" s="4">
        <v>7</v>
      </c>
      <c r="F9" s="108" t="s">
        <v>8</v>
      </c>
      <c r="G9" s="108"/>
      <c r="H9" s="6"/>
      <c r="I9" s="4">
        <v>7</v>
      </c>
      <c r="J9" s="10" t="b">
        <v>0</v>
      </c>
      <c r="K9" s="10">
        <f t="shared" si="0"/>
        <v>0</v>
      </c>
      <c r="L9" s="10" t="b">
        <v>1</v>
      </c>
      <c r="M9" s="10">
        <f t="shared" si="1"/>
        <v>7</v>
      </c>
    </row>
    <row r="10" spans="2:13" ht="15.75" customHeight="1">
      <c r="B10" s="57" t="s">
        <v>9</v>
      </c>
      <c r="C10" s="58"/>
      <c r="D10" s="31"/>
      <c r="E10" s="4">
        <v>8</v>
      </c>
      <c r="F10" s="108" t="s">
        <v>55</v>
      </c>
      <c r="G10" s="108"/>
      <c r="H10" s="6"/>
      <c r="I10" s="4">
        <v>7</v>
      </c>
      <c r="J10" s="10" t="b">
        <v>0</v>
      </c>
      <c r="K10" s="10">
        <f t="shared" si="0"/>
        <v>0</v>
      </c>
      <c r="L10" s="10" t="b">
        <v>1</v>
      </c>
      <c r="M10" s="10">
        <f t="shared" si="1"/>
        <v>7</v>
      </c>
    </row>
    <row r="11" spans="2:13" ht="15.75" customHeight="1">
      <c r="B11" s="57" t="s">
        <v>11</v>
      </c>
      <c r="C11" s="58"/>
      <c r="D11" s="31"/>
      <c r="E11" s="4">
        <v>8</v>
      </c>
      <c r="F11" s="108" t="s">
        <v>56</v>
      </c>
      <c r="G11" s="108"/>
      <c r="H11" s="6"/>
      <c r="I11" s="4">
        <v>7</v>
      </c>
      <c r="J11" s="10" t="b">
        <v>0</v>
      </c>
      <c r="K11" s="10">
        <f t="shared" si="0"/>
        <v>0</v>
      </c>
      <c r="L11" s="10" t="b">
        <v>1</v>
      </c>
      <c r="M11" s="10">
        <f t="shared" si="1"/>
        <v>7</v>
      </c>
    </row>
    <row r="12" spans="2:13" ht="15.75" customHeight="1">
      <c r="B12" s="57" t="s">
        <v>30</v>
      </c>
      <c r="C12" s="58"/>
      <c r="D12" s="31"/>
      <c r="E12" s="4">
        <v>7</v>
      </c>
      <c r="F12" s="108" t="s">
        <v>19</v>
      </c>
      <c r="G12" s="108"/>
      <c r="H12" s="6"/>
      <c r="I12" s="4">
        <v>7</v>
      </c>
      <c r="J12" s="10" t="b">
        <v>0</v>
      </c>
      <c r="K12" s="10">
        <f t="shared" si="0"/>
        <v>0</v>
      </c>
      <c r="L12" s="10" t="b">
        <v>1</v>
      </c>
      <c r="M12" s="10">
        <f t="shared" si="1"/>
        <v>7</v>
      </c>
    </row>
    <row r="13" spans="2:13" ht="32.25" customHeight="1">
      <c r="B13" s="57" t="s">
        <v>49</v>
      </c>
      <c r="C13" s="58"/>
      <c r="D13" s="31"/>
      <c r="E13" s="4">
        <v>8</v>
      </c>
      <c r="F13" s="71" t="s">
        <v>24</v>
      </c>
      <c r="G13" s="71"/>
      <c r="H13" s="6"/>
      <c r="I13" s="4">
        <v>7</v>
      </c>
      <c r="J13" s="10" t="b">
        <v>0</v>
      </c>
      <c r="K13" s="10">
        <f t="shared" si="0"/>
        <v>0</v>
      </c>
      <c r="L13" s="10" t="b">
        <v>1</v>
      </c>
      <c r="M13" s="10">
        <f t="shared" si="1"/>
        <v>7</v>
      </c>
    </row>
    <row r="14" spans="2:13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0" t="b">
        <v>0</v>
      </c>
      <c r="K14" s="10">
        <f t="shared" si="0"/>
        <v>0</v>
      </c>
      <c r="L14" s="10" t="b">
        <v>1</v>
      </c>
      <c r="M14" s="10">
        <f t="shared" si="1"/>
        <v>2</v>
      </c>
    </row>
    <row r="15" spans="2:13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0"/>
      <c r="K15" s="10">
        <f>SUM(K6:K14)</f>
        <v>0</v>
      </c>
      <c r="L15" s="10" t="b">
        <v>1</v>
      </c>
      <c r="M15" s="10">
        <f t="shared" si="1"/>
        <v>2</v>
      </c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1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1"/>
      <c r="F18" s="13" t="s">
        <v>14</v>
      </c>
      <c r="G18" s="81" t="s">
        <v>16</v>
      </c>
      <c r="H18" s="81"/>
      <c r="I18" s="82"/>
    </row>
    <row r="19" spans="2:14" ht="15" customHeight="1" thickBot="1">
      <c r="B19" s="112"/>
      <c r="C19" s="113"/>
      <c r="D19" s="113"/>
      <c r="E19" s="113"/>
      <c r="F19" s="45" t="s">
        <v>22</v>
      </c>
      <c r="G19" s="110" t="s">
        <v>38</v>
      </c>
      <c r="H19" s="110"/>
      <c r="I19" s="111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112"/>
      <c r="C20" s="113"/>
      <c r="D20" s="113"/>
      <c r="E20" s="113"/>
      <c r="F20" s="41" t="s">
        <v>34</v>
      </c>
      <c r="G20" s="119" t="s">
        <v>60</v>
      </c>
      <c r="H20" s="119"/>
      <c r="I20" s="120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.75" thickBot="1">
      <c r="B21" s="114"/>
      <c r="C21" s="115"/>
      <c r="D21" s="115"/>
      <c r="E21" s="115"/>
      <c r="F21" s="42" t="s">
        <v>15</v>
      </c>
      <c r="G21" s="47"/>
      <c r="H21" s="47"/>
      <c r="I21" s="48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ht="15.75" thickBot="1"/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3">
    <mergeCell ref="G20:I20"/>
    <mergeCell ref="B23:I23"/>
    <mergeCell ref="M4:N4"/>
    <mergeCell ref="B4:E4"/>
    <mergeCell ref="F4:I4"/>
    <mergeCell ref="K4:L4"/>
    <mergeCell ref="B5:C5"/>
    <mergeCell ref="F5:G5"/>
    <mergeCell ref="K5:L5"/>
    <mergeCell ref="M5:N5"/>
    <mergeCell ref="B6:C6"/>
    <mergeCell ref="F6:G6"/>
    <mergeCell ref="B7:C7"/>
    <mergeCell ref="F7:G7"/>
    <mergeCell ref="B8:C8"/>
    <mergeCell ref="F8:G8"/>
    <mergeCell ref="B14:C14"/>
    <mergeCell ref="B9:C9"/>
    <mergeCell ref="F9:G9"/>
    <mergeCell ref="B10:C10"/>
    <mergeCell ref="F10:G10"/>
    <mergeCell ref="B11:C11"/>
    <mergeCell ref="F11:G11"/>
    <mergeCell ref="B16:D16"/>
    <mergeCell ref="B12:C12"/>
    <mergeCell ref="F12:G12"/>
    <mergeCell ref="B2:I2"/>
    <mergeCell ref="B21:E21"/>
    <mergeCell ref="B18:E18"/>
    <mergeCell ref="G18:I18"/>
    <mergeCell ref="B19:E19"/>
    <mergeCell ref="B13:C13"/>
    <mergeCell ref="F13:G13"/>
    <mergeCell ref="F16:H16"/>
    <mergeCell ref="F14:G14"/>
    <mergeCell ref="G19:I19"/>
    <mergeCell ref="B20:E20"/>
    <mergeCell ref="B15:D15"/>
    <mergeCell ref="B17:C17"/>
    <mergeCell ref="D17:E17"/>
    <mergeCell ref="F17:G17"/>
    <mergeCell ref="H17:I17"/>
    <mergeCell ref="F15:G15"/>
  </mergeCells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S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9.00390625" style="0" customWidth="1"/>
    <col min="4" max="4" width="5.7109375" style="0" bestFit="1" customWidth="1"/>
    <col min="5" max="5" width="6.421875" style="0" customWidth="1"/>
    <col min="6" max="6" width="22.421875" style="0" customWidth="1"/>
    <col min="7" max="7" width="10.8515625" style="0" customWidth="1"/>
    <col min="8" max="8" width="5.7109375" style="0" customWidth="1"/>
    <col min="9" max="9" width="7.00390625" style="0" customWidth="1"/>
    <col min="10" max="10" width="1.421875" style="0" customWidth="1"/>
    <col min="11" max="11" width="19.140625" style="0" customWidth="1"/>
    <col min="12" max="12" width="8.710937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51" t="s">
        <v>65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30.7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9" ht="15.75" customHeight="1">
      <c r="B6" s="97" t="s">
        <v>3</v>
      </c>
      <c r="C6" s="98"/>
      <c r="D6" s="30"/>
      <c r="E6" s="9">
        <v>7</v>
      </c>
      <c r="F6" s="118" t="s">
        <v>52</v>
      </c>
      <c r="G6" s="118"/>
      <c r="H6" s="8"/>
      <c r="I6" s="4">
        <v>7</v>
      </c>
      <c r="J6" s="15" t="b">
        <v>0</v>
      </c>
      <c r="K6" s="10">
        <f aca="true" t="shared" si="0" ref="K6:K14">IF(J6,E6,0)</f>
        <v>0</v>
      </c>
      <c r="L6" s="10" t="b">
        <v>1</v>
      </c>
      <c r="M6" s="10">
        <f>IF(L6,I6,0)</f>
        <v>7</v>
      </c>
      <c r="N6" s="49"/>
      <c r="O6" s="16"/>
      <c r="P6" s="16"/>
      <c r="Q6" s="16"/>
      <c r="R6" s="16"/>
      <c r="S6" s="16"/>
    </row>
    <row r="7" spans="2:19" ht="15.75" customHeight="1">
      <c r="B7" s="57" t="s">
        <v>4</v>
      </c>
      <c r="C7" s="58"/>
      <c r="D7" s="31"/>
      <c r="E7" s="4">
        <v>8</v>
      </c>
      <c r="F7" s="108" t="s">
        <v>6</v>
      </c>
      <c r="G7" s="108"/>
      <c r="H7" s="6"/>
      <c r="I7" s="4">
        <v>7</v>
      </c>
      <c r="J7" s="15" t="b">
        <v>0</v>
      </c>
      <c r="K7" s="10">
        <f t="shared" si="0"/>
        <v>0</v>
      </c>
      <c r="L7" s="10" t="b">
        <v>1</v>
      </c>
      <c r="M7" s="10">
        <f aca="true" t="shared" si="1" ref="M7:M15">IF(L7,I7,0)</f>
        <v>7</v>
      </c>
      <c r="N7" s="49"/>
      <c r="O7" s="16"/>
      <c r="P7" s="16"/>
      <c r="Q7" s="16"/>
      <c r="R7" s="16"/>
      <c r="S7" s="16"/>
    </row>
    <row r="8" spans="2:19" ht="15.75" customHeight="1">
      <c r="B8" s="57" t="s">
        <v>29</v>
      </c>
      <c r="C8" s="58"/>
      <c r="D8" s="31"/>
      <c r="E8" s="4">
        <v>7</v>
      </c>
      <c r="F8" s="108" t="s">
        <v>5</v>
      </c>
      <c r="G8" s="108"/>
      <c r="H8" s="6"/>
      <c r="I8" s="4">
        <v>7</v>
      </c>
      <c r="J8" s="15" t="b">
        <v>0</v>
      </c>
      <c r="K8" s="10">
        <f t="shared" si="0"/>
        <v>0</v>
      </c>
      <c r="L8" s="10" t="b">
        <v>1</v>
      </c>
      <c r="M8" s="10">
        <f t="shared" si="1"/>
        <v>7</v>
      </c>
      <c r="N8" s="49"/>
      <c r="O8" s="16"/>
      <c r="P8" s="16"/>
      <c r="Q8" s="16"/>
      <c r="R8" s="16"/>
      <c r="S8" s="16"/>
    </row>
    <row r="9" spans="2:19" ht="15.75" customHeight="1">
      <c r="B9" s="57" t="s">
        <v>7</v>
      </c>
      <c r="C9" s="58"/>
      <c r="D9" s="31"/>
      <c r="E9" s="4">
        <v>7</v>
      </c>
      <c r="F9" s="108" t="s">
        <v>51</v>
      </c>
      <c r="G9" s="108"/>
      <c r="H9" s="6"/>
      <c r="I9" s="4">
        <v>7</v>
      </c>
      <c r="J9" s="15" t="b">
        <v>0</v>
      </c>
      <c r="K9" s="10">
        <f t="shared" si="0"/>
        <v>0</v>
      </c>
      <c r="L9" s="10" t="b">
        <v>1</v>
      </c>
      <c r="M9" s="10">
        <f t="shared" si="1"/>
        <v>7</v>
      </c>
      <c r="N9" s="49"/>
      <c r="O9" s="16"/>
      <c r="P9" s="16"/>
      <c r="Q9" s="16"/>
      <c r="R9" s="16"/>
      <c r="S9" s="16"/>
    </row>
    <row r="10" spans="2:19" ht="15.75" customHeight="1">
      <c r="B10" s="57" t="s">
        <v>9</v>
      </c>
      <c r="C10" s="58"/>
      <c r="D10" s="31"/>
      <c r="E10" s="4">
        <v>8</v>
      </c>
      <c r="F10" s="108" t="s">
        <v>55</v>
      </c>
      <c r="G10" s="108"/>
      <c r="H10" s="6"/>
      <c r="I10" s="4">
        <v>7</v>
      </c>
      <c r="J10" s="15" t="b">
        <v>0</v>
      </c>
      <c r="K10" s="10">
        <f t="shared" si="0"/>
        <v>0</v>
      </c>
      <c r="L10" s="10" t="b">
        <v>1</v>
      </c>
      <c r="M10" s="10">
        <f t="shared" si="1"/>
        <v>7</v>
      </c>
      <c r="N10" s="49"/>
      <c r="O10" s="16"/>
      <c r="P10" s="16"/>
      <c r="Q10" s="16"/>
      <c r="R10" s="16"/>
      <c r="S10" s="16"/>
    </row>
    <row r="11" spans="2:19" ht="15.75" customHeight="1">
      <c r="B11" s="57" t="s">
        <v>11</v>
      </c>
      <c r="C11" s="58"/>
      <c r="D11" s="31"/>
      <c r="E11" s="4">
        <v>8</v>
      </c>
      <c r="F11" s="108" t="s">
        <v>56</v>
      </c>
      <c r="G11" s="108"/>
      <c r="H11" s="6"/>
      <c r="I11" s="4">
        <v>7</v>
      </c>
      <c r="J11" s="15" t="b">
        <v>0</v>
      </c>
      <c r="K11" s="10">
        <f t="shared" si="0"/>
        <v>0</v>
      </c>
      <c r="L11" s="10" t="b">
        <v>1</v>
      </c>
      <c r="M11" s="10">
        <f t="shared" si="1"/>
        <v>7</v>
      </c>
      <c r="N11" s="49"/>
      <c r="O11" s="16"/>
      <c r="P11" s="16"/>
      <c r="Q11" s="16"/>
      <c r="R11" s="16"/>
      <c r="S11" s="16"/>
    </row>
    <row r="12" spans="2:19" ht="15.75" customHeight="1">
      <c r="B12" s="57" t="s">
        <v>30</v>
      </c>
      <c r="C12" s="58"/>
      <c r="D12" s="31"/>
      <c r="E12" s="4">
        <v>7</v>
      </c>
      <c r="F12" s="108" t="s">
        <v>19</v>
      </c>
      <c r="G12" s="108"/>
      <c r="H12" s="6"/>
      <c r="I12" s="4">
        <v>7</v>
      </c>
      <c r="J12" s="15" t="b">
        <v>0</v>
      </c>
      <c r="K12" s="10">
        <f t="shared" si="0"/>
        <v>0</v>
      </c>
      <c r="L12" s="10" t="b">
        <v>1</v>
      </c>
      <c r="M12" s="10">
        <f t="shared" si="1"/>
        <v>7</v>
      </c>
      <c r="N12" s="49"/>
      <c r="O12" s="16"/>
      <c r="P12" s="16"/>
      <c r="Q12" s="16"/>
      <c r="R12" s="16"/>
      <c r="S12" s="16"/>
    </row>
    <row r="13" spans="2:19" ht="32.25" customHeight="1">
      <c r="B13" s="57" t="s">
        <v>49</v>
      </c>
      <c r="C13" s="58"/>
      <c r="D13" s="31"/>
      <c r="E13" s="4">
        <v>8</v>
      </c>
      <c r="F13" s="71" t="s">
        <v>24</v>
      </c>
      <c r="G13" s="71"/>
      <c r="H13" s="6"/>
      <c r="I13" s="4">
        <v>7</v>
      </c>
      <c r="J13" s="15" t="b">
        <v>0</v>
      </c>
      <c r="K13" s="10">
        <f t="shared" si="0"/>
        <v>0</v>
      </c>
      <c r="L13" s="10" t="b">
        <v>1</v>
      </c>
      <c r="M13" s="10">
        <f t="shared" si="1"/>
        <v>7</v>
      </c>
      <c r="N13" s="49"/>
      <c r="O13" s="16"/>
      <c r="P13" s="16"/>
      <c r="Q13" s="16"/>
      <c r="R13" s="16"/>
      <c r="S13" s="16"/>
    </row>
    <row r="14" spans="2:19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15" t="b">
        <v>0</v>
      </c>
      <c r="K14" s="10">
        <f t="shared" si="0"/>
        <v>0</v>
      </c>
      <c r="L14" s="10" t="b">
        <v>1</v>
      </c>
      <c r="M14" s="10">
        <f t="shared" si="1"/>
        <v>2</v>
      </c>
      <c r="N14" s="49"/>
      <c r="O14" s="16"/>
      <c r="P14" s="16"/>
      <c r="Q14" s="16"/>
      <c r="R14" s="16"/>
      <c r="S14" s="16"/>
    </row>
    <row r="15" spans="2:19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15"/>
      <c r="K15" s="10">
        <f>SUM(K6:K14)</f>
        <v>0</v>
      </c>
      <c r="L15" s="10" t="b">
        <v>1</v>
      </c>
      <c r="M15" s="10">
        <f t="shared" si="1"/>
        <v>2</v>
      </c>
      <c r="N15" s="49"/>
      <c r="O15" s="16"/>
      <c r="P15" s="16"/>
      <c r="Q15" s="16"/>
      <c r="R15" s="16"/>
      <c r="S15" s="16"/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3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1"/>
      <c r="F18" s="33" t="s">
        <v>14</v>
      </c>
      <c r="G18" s="81" t="s">
        <v>16</v>
      </c>
      <c r="H18" s="81"/>
      <c r="I18" s="82"/>
    </row>
    <row r="19" spans="2:14" ht="15" customHeight="1" thickBot="1">
      <c r="B19" s="112"/>
      <c r="C19" s="113"/>
      <c r="D19" s="113"/>
      <c r="E19" s="113"/>
      <c r="F19" s="40" t="s">
        <v>28</v>
      </c>
      <c r="G19" s="110" t="s">
        <v>38</v>
      </c>
      <c r="H19" s="110"/>
      <c r="I19" s="111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112"/>
      <c r="C20" s="113"/>
      <c r="D20" s="113"/>
      <c r="E20" s="113"/>
      <c r="F20" s="41" t="s">
        <v>53</v>
      </c>
      <c r="G20" s="119" t="s">
        <v>17</v>
      </c>
      <c r="H20" s="119"/>
      <c r="I20" s="120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.75" thickBot="1">
      <c r="B21" s="114"/>
      <c r="C21" s="115"/>
      <c r="D21" s="115"/>
      <c r="E21" s="115"/>
      <c r="F21" s="42" t="s">
        <v>15</v>
      </c>
      <c r="G21" s="121" t="s">
        <v>63</v>
      </c>
      <c r="H21" s="121"/>
      <c r="I21" s="122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ht="15.75" thickBot="1"/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4">
    <mergeCell ref="B21:E21"/>
    <mergeCell ref="B23:I23"/>
    <mergeCell ref="G21:I21"/>
    <mergeCell ref="B18:E18"/>
    <mergeCell ref="G18:I18"/>
    <mergeCell ref="B19:E19"/>
    <mergeCell ref="G19:I19"/>
    <mergeCell ref="B20:E20"/>
    <mergeCell ref="G20:I20"/>
    <mergeCell ref="B15:D15"/>
    <mergeCell ref="F15:G15"/>
    <mergeCell ref="B16:D16"/>
    <mergeCell ref="F16:H16"/>
    <mergeCell ref="B17:C17"/>
    <mergeCell ref="D17:E17"/>
    <mergeCell ref="F17:G17"/>
    <mergeCell ref="H17:I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B2:I2"/>
    <mergeCell ref="B4:E4"/>
    <mergeCell ref="F4:I4"/>
    <mergeCell ref="K4:L4"/>
    <mergeCell ref="M4:N4"/>
    <mergeCell ref="B5:C5"/>
    <mergeCell ref="F5:G5"/>
    <mergeCell ref="K5:L5"/>
    <mergeCell ref="M5:N5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S23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9.00390625" style="0" customWidth="1"/>
    <col min="4" max="4" width="5.7109375" style="0" bestFit="1" customWidth="1"/>
    <col min="5" max="5" width="6.28125" style="0" customWidth="1"/>
    <col min="6" max="6" width="22.421875" style="0" customWidth="1"/>
    <col min="7" max="7" width="10.8515625" style="0" customWidth="1"/>
    <col min="8" max="8" width="5.7109375" style="0" customWidth="1"/>
    <col min="9" max="9" width="7.00390625" style="0" customWidth="1"/>
    <col min="10" max="10" width="8.8515625" style="0" customWidth="1"/>
    <col min="11" max="11" width="19.140625" style="0" customWidth="1"/>
    <col min="12" max="12" width="8.7109375" style="0" customWidth="1"/>
    <col min="13" max="13" width="10.28125" style="0" customWidth="1"/>
    <col min="14" max="14" width="21.421875" style="0" customWidth="1"/>
  </cols>
  <sheetData>
    <row r="1" ht="15.75" thickBot="1"/>
    <row r="2" spans="2:9" ht="15.75" thickBot="1">
      <c r="B2" s="51" t="s">
        <v>66</v>
      </c>
      <c r="C2" s="52"/>
      <c r="D2" s="52"/>
      <c r="E2" s="52"/>
      <c r="F2" s="52"/>
      <c r="G2" s="52"/>
      <c r="H2" s="52"/>
      <c r="I2" s="53"/>
    </row>
    <row r="3" ht="15.75" thickBot="1"/>
    <row r="4" spans="2:14" ht="15.75" thickBot="1">
      <c r="B4" s="54" t="s">
        <v>0</v>
      </c>
      <c r="C4" s="55"/>
      <c r="D4" s="55"/>
      <c r="E4" s="56"/>
      <c r="F4" s="54" t="s">
        <v>2</v>
      </c>
      <c r="G4" s="55"/>
      <c r="H4" s="55"/>
      <c r="I4" s="56"/>
      <c r="K4" s="83" t="s">
        <v>47</v>
      </c>
      <c r="L4" s="83"/>
      <c r="M4" s="83" t="s">
        <v>48</v>
      </c>
      <c r="N4" s="83"/>
    </row>
    <row r="5" spans="2:14" ht="30.75" thickBot="1">
      <c r="B5" s="90" t="s">
        <v>18</v>
      </c>
      <c r="C5" s="91"/>
      <c r="D5" s="29"/>
      <c r="E5" s="2" t="s">
        <v>1</v>
      </c>
      <c r="F5" s="90" t="s">
        <v>18</v>
      </c>
      <c r="G5" s="91"/>
      <c r="H5" s="1"/>
      <c r="I5" s="2" t="s">
        <v>1</v>
      </c>
      <c r="K5" s="88">
        <v>1280</v>
      </c>
      <c r="L5" s="89"/>
      <c r="M5" s="84">
        <v>0</v>
      </c>
      <c r="N5" s="85"/>
    </row>
    <row r="6" spans="2:19" ht="15.75" customHeight="1">
      <c r="B6" s="126" t="s">
        <v>3</v>
      </c>
      <c r="C6" s="118"/>
      <c r="D6" s="30"/>
      <c r="E6" s="9">
        <v>7</v>
      </c>
      <c r="F6" s="118" t="s">
        <v>10</v>
      </c>
      <c r="G6" s="118"/>
      <c r="H6" s="8"/>
      <c r="I6" s="4">
        <v>7</v>
      </c>
      <c r="J6" s="50" t="b">
        <v>0</v>
      </c>
      <c r="K6" s="50">
        <f aca="true" t="shared" si="0" ref="K6:K14">IF(J6,E6,0)</f>
        <v>0</v>
      </c>
      <c r="L6" s="50" t="b">
        <v>1</v>
      </c>
      <c r="M6" s="50">
        <f>IF(L6,I6,0)</f>
        <v>7</v>
      </c>
      <c r="N6" s="16"/>
      <c r="O6" s="16"/>
      <c r="P6" s="16"/>
      <c r="Q6" s="16"/>
      <c r="R6" s="16"/>
      <c r="S6" s="16"/>
    </row>
    <row r="7" spans="2:19" ht="15.75" customHeight="1">
      <c r="B7" s="127" t="s">
        <v>4</v>
      </c>
      <c r="C7" s="108"/>
      <c r="D7" s="31"/>
      <c r="E7" s="4">
        <v>8</v>
      </c>
      <c r="F7" s="108" t="s">
        <v>27</v>
      </c>
      <c r="G7" s="108"/>
      <c r="H7" s="6"/>
      <c r="I7" s="4">
        <v>7</v>
      </c>
      <c r="J7" s="50" t="b">
        <v>0</v>
      </c>
      <c r="K7" s="50">
        <f t="shared" si="0"/>
        <v>0</v>
      </c>
      <c r="L7" s="50" t="b">
        <v>1</v>
      </c>
      <c r="M7" s="50">
        <f aca="true" t="shared" si="1" ref="M7:M15">IF(L7,I7,0)</f>
        <v>7</v>
      </c>
      <c r="N7" s="16"/>
      <c r="O7" s="16"/>
      <c r="P7" s="16"/>
      <c r="Q7" s="16"/>
      <c r="R7" s="16"/>
      <c r="S7" s="16"/>
    </row>
    <row r="8" spans="2:19" ht="15.75" customHeight="1">
      <c r="B8" s="127" t="s">
        <v>29</v>
      </c>
      <c r="C8" s="108"/>
      <c r="D8" s="31"/>
      <c r="E8" s="4">
        <v>7</v>
      </c>
      <c r="F8" s="108" t="s">
        <v>37</v>
      </c>
      <c r="G8" s="108"/>
      <c r="H8" s="6"/>
      <c r="I8" s="4">
        <v>7</v>
      </c>
      <c r="J8" s="50" t="b">
        <v>0</v>
      </c>
      <c r="K8" s="50">
        <f t="shared" si="0"/>
        <v>0</v>
      </c>
      <c r="L8" s="50" t="b">
        <v>1</v>
      </c>
      <c r="M8" s="50">
        <f t="shared" si="1"/>
        <v>7</v>
      </c>
      <c r="N8" s="16"/>
      <c r="O8" s="16"/>
      <c r="P8" s="16"/>
      <c r="Q8" s="16"/>
      <c r="R8" s="16"/>
      <c r="S8" s="16"/>
    </row>
    <row r="9" spans="2:19" ht="15.75" customHeight="1">
      <c r="B9" s="127" t="s">
        <v>56</v>
      </c>
      <c r="C9" s="108"/>
      <c r="D9" s="31"/>
      <c r="E9" s="4">
        <v>7</v>
      </c>
      <c r="F9" s="108" t="s">
        <v>8</v>
      </c>
      <c r="G9" s="108"/>
      <c r="H9" s="6"/>
      <c r="I9" s="4">
        <v>7</v>
      </c>
      <c r="J9" s="50" t="b">
        <v>0</v>
      </c>
      <c r="K9" s="50">
        <f t="shared" si="0"/>
        <v>0</v>
      </c>
      <c r="L9" s="50" t="b">
        <v>1</v>
      </c>
      <c r="M9" s="50">
        <f t="shared" si="1"/>
        <v>7</v>
      </c>
      <c r="N9" s="16"/>
      <c r="O9" s="16"/>
      <c r="P9" s="16"/>
      <c r="Q9" s="16"/>
      <c r="R9" s="16"/>
      <c r="S9" s="16"/>
    </row>
    <row r="10" spans="2:19" ht="15.75" customHeight="1">
      <c r="B10" s="127" t="s">
        <v>9</v>
      </c>
      <c r="C10" s="108"/>
      <c r="D10" s="31"/>
      <c r="E10" s="4">
        <v>8</v>
      </c>
      <c r="F10" s="108" t="s">
        <v>67</v>
      </c>
      <c r="G10" s="108"/>
      <c r="H10" s="6"/>
      <c r="I10" s="4">
        <v>7</v>
      </c>
      <c r="J10" s="50" t="b">
        <v>0</v>
      </c>
      <c r="K10" s="50">
        <f t="shared" si="0"/>
        <v>0</v>
      </c>
      <c r="L10" s="50" t="b">
        <v>1</v>
      </c>
      <c r="M10" s="50">
        <f t="shared" si="1"/>
        <v>7</v>
      </c>
      <c r="N10" s="16"/>
      <c r="O10" s="16"/>
      <c r="P10" s="16"/>
      <c r="Q10" s="16"/>
      <c r="R10" s="16"/>
      <c r="S10" s="16"/>
    </row>
    <row r="11" spans="2:19" ht="15.75" customHeight="1">
      <c r="B11" s="127" t="s">
        <v>11</v>
      </c>
      <c r="C11" s="108"/>
      <c r="D11" s="31"/>
      <c r="E11" s="4">
        <v>8</v>
      </c>
      <c r="F11" s="108" t="s">
        <v>69</v>
      </c>
      <c r="G11" s="108"/>
      <c r="H11" s="6"/>
      <c r="I11" s="4">
        <v>7</v>
      </c>
      <c r="J11" s="50" t="b">
        <v>0</v>
      </c>
      <c r="K11" s="50">
        <f t="shared" si="0"/>
        <v>0</v>
      </c>
      <c r="L11" s="50" t="b">
        <v>1</v>
      </c>
      <c r="M11" s="50">
        <f t="shared" si="1"/>
        <v>7</v>
      </c>
      <c r="N11" s="16"/>
      <c r="O11" s="16"/>
      <c r="P11" s="16"/>
      <c r="Q11" s="16"/>
      <c r="R11" s="16"/>
      <c r="S11" s="16"/>
    </row>
    <row r="12" spans="2:19" ht="15.75" customHeight="1">
      <c r="B12" s="127" t="s">
        <v>30</v>
      </c>
      <c r="C12" s="108"/>
      <c r="D12" s="31"/>
      <c r="E12" s="4">
        <v>7</v>
      </c>
      <c r="F12" s="108" t="s">
        <v>19</v>
      </c>
      <c r="G12" s="108"/>
      <c r="H12" s="6"/>
      <c r="I12" s="4">
        <v>7</v>
      </c>
      <c r="J12" s="50" t="b">
        <v>0</v>
      </c>
      <c r="K12" s="50">
        <f t="shared" si="0"/>
        <v>0</v>
      </c>
      <c r="L12" s="50" t="b">
        <v>1</v>
      </c>
      <c r="M12" s="50">
        <f t="shared" si="1"/>
        <v>7</v>
      </c>
      <c r="N12" s="16"/>
      <c r="O12" s="16"/>
      <c r="P12" s="16"/>
      <c r="Q12" s="16"/>
      <c r="R12" s="16"/>
      <c r="S12" s="16"/>
    </row>
    <row r="13" spans="2:19" ht="32.25" customHeight="1">
      <c r="B13" s="127" t="s">
        <v>49</v>
      </c>
      <c r="C13" s="108"/>
      <c r="D13" s="31"/>
      <c r="E13" s="4">
        <v>8</v>
      </c>
      <c r="F13" s="71" t="s">
        <v>24</v>
      </c>
      <c r="G13" s="71"/>
      <c r="H13" s="6"/>
      <c r="I13" s="4">
        <v>7</v>
      </c>
      <c r="J13" s="50" t="b">
        <v>0</v>
      </c>
      <c r="K13" s="50">
        <f t="shared" si="0"/>
        <v>0</v>
      </c>
      <c r="L13" s="50" t="b">
        <v>1</v>
      </c>
      <c r="M13" s="50">
        <f t="shared" si="1"/>
        <v>7</v>
      </c>
      <c r="N13" s="16"/>
      <c r="O13" s="16"/>
      <c r="P13" s="16"/>
      <c r="Q13" s="16"/>
      <c r="R13" s="16"/>
      <c r="S13" s="16"/>
    </row>
    <row r="14" spans="2:19" ht="15.75" customHeight="1">
      <c r="B14" s="57"/>
      <c r="C14" s="71"/>
      <c r="D14" s="35"/>
      <c r="E14" s="4"/>
      <c r="F14" s="63" t="s">
        <v>12</v>
      </c>
      <c r="G14" s="63"/>
      <c r="H14" s="6"/>
      <c r="I14" s="4">
        <v>2</v>
      </c>
      <c r="J14" s="50" t="b">
        <v>0</v>
      </c>
      <c r="K14" s="50">
        <f t="shared" si="0"/>
        <v>0</v>
      </c>
      <c r="L14" s="50" t="b">
        <v>1</v>
      </c>
      <c r="M14" s="50">
        <f t="shared" si="1"/>
        <v>2</v>
      </c>
      <c r="N14" s="16"/>
      <c r="O14" s="16"/>
      <c r="P14" s="16"/>
      <c r="Q14" s="16"/>
      <c r="R14" s="16"/>
      <c r="S14" s="16"/>
    </row>
    <row r="15" spans="2:19" ht="15.75" customHeight="1" thickBot="1">
      <c r="B15" s="69"/>
      <c r="C15" s="70"/>
      <c r="D15" s="70"/>
      <c r="E15" s="12"/>
      <c r="F15" s="86" t="s">
        <v>13</v>
      </c>
      <c r="G15" s="86"/>
      <c r="H15" s="3"/>
      <c r="I15" s="4">
        <v>2</v>
      </c>
      <c r="J15" s="50"/>
      <c r="K15" s="50">
        <f>SUM(K6:K14)</f>
        <v>0</v>
      </c>
      <c r="L15" s="50" t="b">
        <v>1</v>
      </c>
      <c r="M15" s="50">
        <f t="shared" si="1"/>
        <v>2</v>
      </c>
      <c r="N15" s="16"/>
      <c r="O15" s="16"/>
      <c r="P15" s="16"/>
      <c r="Q15" s="16"/>
      <c r="R15" s="16"/>
      <c r="S15" s="16"/>
    </row>
    <row r="16" spans="2:13" ht="15.75" customHeight="1" thickBot="1">
      <c r="B16" s="75" t="s">
        <v>20</v>
      </c>
      <c r="C16" s="76"/>
      <c r="D16" s="77"/>
      <c r="E16" s="11">
        <f>SUM(K6:K14)</f>
        <v>0</v>
      </c>
      <c r="F16" s="93" t="s">
        <v>25</v>
      </c>
      <c r="G16" s="94"/>
      <c r="H16" s="95"/>
      <c r="I16" s="7">
        <v>0</v>
      </c>
      <c r="J16" s="10"/>
      <c r="K16" s="34" t="s">
        <v>39</v>
      </c>
      <c r="L16" s="10"/>
      <c r="M16" s="10">
        <f>SUM(M6:M15)</f>
        <v>60</v>
      </c>
    </row>
    <row r="17" spans="2:11" ht="15.75" customHeight="1" thickBot="1">
      <c r="B17" s="75" t="s">
        <v>21</v>
      </c>
      <c r="C17" s="76"/>
      <c r="D17" s="61">
        <f>E16*$K$5</f>
        <v>0</v>
      </c>
      <c r="E17" s="62"/>
      <c r="F17" s="69" t="s">
        <v>26</v>
      </c>
      <c r="G17" s="96"/>
      <c r="H17" s="61">
        <f>I16*$M$5</f>
        <v>0</v>
      </c>
      <c r="I17" s="62"/>
      <c r="K17" s="24">
        <f>E16+I16</f>
        <v>0</v>
      </c>
    </row>
    <row r="18" spans="2:9" ht="15" customHeight="1" thickBot="1">
      <c r="B18" s="92"/>
      <c r="C18" s="81"/>
      <c r="D18" s="81"/>
      <c r="E18" s="81"/>
      <c r="F18" s="33" t="s">
        <v>14</v>
      </c>
      <c r="G18" s="81" t="s">
        <v>16</v>
      </c>
      <c r="H18" s="81"/>
      <c r="I18" s="82"/>
    </row>
    <row r="19" spans="2:14" ht="15" customHeight="1" thickBot="1">
      <c r="B19" s="112"/>
      <c r="C19" s="113"/>
      <c r="D19" s="113"/>
      <c r="E19" s="113"/>
      <c r="F19" s="40" t="s">
        <v>31</v>
      </c>
      <c r="G19" s="106" t="s">
        <v>62</v>
      </c>
      <c r="H19" s="106"/>
      <c r="I19" s="107"/>
      <c r="K19" s="17" t="s">
        <v>40</v>
      </c>
      <c r="L19" s="18"/>
      <c r="M19" s="25" t="s">
        <v>45</v>
      </c>
      <c r="N19" s="22">
        <f>IF(K17&gt;15,6,3)</f>
        <v>3</v>
      </c>
    </row>
    <row r="20" spans="2:14" ht="15" customHeight="1" thickBot="1">
      <c r="B20" s="112"/>
      <c r="C20" s="113"/>
      <c r="D20" s="113"/>
      <c r="E20" s="113"/>
      <c r="F20" s="41" t="s">
        <v>15</v>
      </c>
      <c r="G20" s="119" t="s">
        <v>17</v>
      </c>
      <c r="H20" s="119"/>
      <c r="I20" s="120"/>
      <c r="K20" s="21">
        <f>ROUND(D17+H17,0)</f>
        <v>0</v>
      </c>
      <c r="L20" s="19"/>
      <c r="M20" s="26" t="str">
        <f>IF(N19=3,"прве две рате","првих пет рата")</f>
        <v>прве две рате</v>
      </c>
      <c r="N20" s="20">
        <f>ROUND(K20/N19,0)</f>
        <v>0</v>
      </c>
    </row>
    <row r="21" spans="2:14" ht="15.75" thickBot="1">
      <c r="B21" s="114"/>
      <c r="C21" s="115"/>
      <c r="D21" s="115"/>
      <c r="E21" s="115"/>
      <c r="F21" s="42"/>
      <c r="G21" s="121" t="s">
        <v>68</v>
      </c>
      <c r="H21" s="121"/>
      <c r="I21" s="122"/>
      <c r="K21" s="16"/>
      <c r="L21" s="16"/>
      <c r="M21" s="27" t="str">
        <f>"последња, "&amp;N19&amp;". рата"</f>
        <v>последња, 3. рата</v>
      </c>
      <c r="N21" s="28">
        <f>K20-(N19-1)*N20</f>
        <v>0</v>
      </c>
    </row>
    <row r="22" ht="15.75" thickBot="1"/>
    <row r="23" spans="2:9" ht="21.75" thickBot="1">
      <c r="B23" s="72" t="s">
        <v>46</v>
      </c>
      <c r="C23" s="73"/>
      <c r="D23" s="73"/>
      <c r="E23" s="73"/>
      <c r="F23" s="73"/>
      <c r="G23" s="73"/>
      <c r="H23" s="73"/>
      <c r="I23" s="74"/>
    </row>
  </sheetData>
  <sheetProtection/>
  <mergeCells count="44">
    <mergeCell ref="B21:E21"/>
    <mergeCell ref="G21:I21"/>
    <mergeCell ref="B23:I23"/>
    <mergeCell ref="B18:E18"/>
    <mergeCell ref="G18:I18"/>
    <mergeCell ref="B19:E19"/>
    <mergeCell ref="G19:I19"/>
    <mergeCell ref="B20:E20"/>
    <mergeCell ref="G20:I20"/>
    <mergeCell ref="B15:D15"/>
    <mergeCell ref="F15:G15"/>
    <mergeCell ref="B16:D16"/>
    <mergeCell ref="F16:H16"/>
    <mergeCell ref="B17:C17"/>
    <mergeCell ref="D17:E17"/>
    <mergeCell ref="F17:G17"/>
    <mergeCell ref="H17:I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B2:I2"/>
    <mergeCell ref="B4:E4"/>
    <mergeCell ref="F4:I4"/>
    <mergeCell ref="K4:L4"/>
    <mergeCell ref="M4:N4"/>
    <mergeCell ref="B5:C5"/>
    <mergeCell ref="F5:G5"/>
    <mergeCell ref="K5:L5"/>
    <mergeCell ref="M5:N5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2023-09-06T10:58:35Z</dcterms:modified>
  <cp:category/>
  <cp:version/>
  <cp:contentType/>
  <cp:contentStatus/>
</cp:coreProperties>
</file>